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y-konno24\Desktop\"/>
    </mc:Choice>
  </mc:AlternateContent>
  <xr:revisionPtr revIDLastSave="0" documentId="8_{7203B34B-B9CE-4894-B32E-6EC7980F0C2D}" xr6:coauthVersionLast="47" xr6:coauthVersionMax="47" xr10:uidLastSave="{00000000-0000-0000-0000-000000000000}"/>
  <bookViews>
    <workbookView xWindow="-120" yWindow="-120" windowWidth="29040" windowHeight="15720" xr2:uid="{00000000-000D-0000-FFFF-FFFF00000000}"/>
  </bookViews>
  <sheets>
    <sheet name="別添２" sheetId="1" r:id="rId1"/>
    <sheet name="別添３" sheetId="3" r:id="rId2"/>
    <sheet name="プルダウン" sheetId="2" r:id="rId3"/>
  </sheets>
  <definedNames>
    <definedName name="_xlnm.Print_Area" localSheetId="1">別添３!$A$1:$AQ$77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AB9" i="3"/>
  <c r="AB10" i="3"/>
  <c r="AB11" i="3"/>
  <c r="AB12" i="3"/>
  <c r="AB13" i="3"/>
  <c r="AB14" i="3"/>
  <c r="AB15" i="3"/>
  <c r="AB16" i="3"/>
  <c r="AB17" i="3"/>
  <c r="AB18" i="3"/>
  <c r="AB19" i="3"/>
  <c r="AB20" i="3"/>
  <c r="AI9" i="3" l="1"/>
  <c r="C6" i="3" s="1"/>
  <c r="AP11" i="1"/>
  <c r="H67" i="1" l="1"/>
  <c r="I67" i="1"/>
  <c r="J67" i="1"/>
  <c r="K67" i="1"/>
  <c r="L67" i="1"/>
  <c r="M67" i="1"/>
  <c r="N67" i="1"/>
  <c r="O67" i="1"/>
  <c r="P67" i="1"/>
  <c r="Q67" i="1"/>
  <c r="R67" i="1"/>
  <c r="S67" i="1"/>
  <c r="T67" i="1"/>
  <c r="U67" i="1"/>
  <c r="V67" i="1"/>
  <c r="W67" i="1"/>
  <c r="X67" i="1"/>
  <c r="Y67" i="1"/>
  <c r="Z67" i="1"/>
  <c r="AA67" i="1"/>
  <c r="AB67" i="1"/>
  <c r="AC67" i="1"/>
  <c r="AD67" i="1"/>
  <c r="AE67" i="1"/>
  <c r="AF67" i="1"/>
  <c r="AG67" i="1"/>
  <c r="AH67" i="1"/>
  <c r="AI67" i="1"/>
  <c r="AJ67" i="1"/>
  <c r="AK67" i="1"/>
  <c r="G67" i="1"/>
  <c r="H62" i="1"/>
  <c r="I62" i="1"/>
  <c r="J62" i="1"/>
  <c r="K62" i="1"/>
  <c r="L62" i="1"/>
  <c r="M62" i="1"/>
  <c r="N62" i="1"/>
  <c r="O62" i="1"/>
  <c r="P62" i="1"/>
  <c r="Q62" i="1"/>
  <c r="R62" i="1"/>
  <c r="S62" i="1"/>
  <c r="T62" i="1"/>
  <c r="U62" i="1"/>
  <c r="V62" i="1"/>
  <c r="W62" i="1"/>
  <c r="X62" i="1"/>
  <c r="Y62" i="1"/>
  <c r="Z62" i="1"/>
  <c r="AA62" i="1"/>
  <c r="AB62" i="1"/>
  <c r="AC62" i="1"/>
  <c r="AD62" i="1"/>
  <c r="AE62" i="1"/>
  <c r="AF62" i="1"/>
  <c r="AG62" i="1"/>
  <c r="AH62" i="1"/>
  <c r="G62" i="1"/>
  <c r="H57" i="1"/>
  <c r="I57" i="1"/>
  <c r="J57" i="1"/>
  <c r="K57" i="1"/>
  <c r="L57" i="1"/>
  <c r="M57" i="1"/>
  <c r="N57" i="1"/>
  <c r="O57" i="1"/>
  <c r="P57" i="1"/>
  <c r="Q57" i="1"/>
  <c r="R57" i="1"/>
  <c r="S57" i="1"/>
  <c r="T57" i="1"/>
  <c r="U57" i="1"/>
  <c r="V57" i="1"/>
  <c r="W57" i="1"/>
  <c r="X57" i="1"/>
  <c r="Y57" i="1"/>
  <c r="Z57" i="1"/>
  <c r="AA57" i="1"/>
  <c r="AB57" i="1"/>
  <c r="AC57" i="1"/>
  <c r="AD57" i="1"/>
  <c r="AE57" i="1"/>
  <c r="AF57" i="1"/>
  <c r="AG57" i="1"/>
  <c r="AH57" i="1"/>
  <c r="AI57" i="1"/>
  <c r="AJ57" i="1"/>
  <c r="AK57" i="1"/>
  <c r="G57"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G52" i="1"/>
  <c r="H47" i="1"/>
  <c r="I47" i="1"/>
  <c r="J47" i="1"/>
  <c r="K47" i="1"/>
  <c r="L47" i="1"/>
  <c r="M47" i="1"/>
  <c r="N47" i="1"/>
  <c r="O47" i="1"/>
  <c r="P47" i="1"/>
  <c r="Q47" i="1"/>
  <c r="R47" i="1"/>
  <c r="S47" i="1"/>
  <c r="T47" i="1"/>
  <c r="U47" i="1"/>
  <c r="V47" i="1"/>
  <c r="W47" i="1"/>
  <c r="X47" i="1"/>
  <c r="Y47" i="1"/>
  <c r="Z47" i="1"/>
  <c r="AA47" i="1"/>
  <c r="AB47" i="1"/>
  <c r="AC47" i="1"/>
  <c r="AD47" i="1"/>
  <c r="AE47" i="1"/>
  <c r="AF47" i="1"/>
  <c r="AG47" i="1"/>
  <c r="AH47" i="1"/>
  <c r="AI47" i="1"/>
  <c r="AJ47" i="1"/>
  <c r="G47" i="1"/>
  <c r="H42" i="1"/>
  <c r="I42" i="1"/>
  <c r="J42" i="1"/>
  <c r="K42" i="1"/>
  <c r="L42" i="1"/>
  <c r="M42" i="1"/>
  <c r="N42" i="1"/>
  <c r="O42" i="1"/>
  <c r="P42" i="1"/>
  <c r="Q42" i="1"/>
  <c r="R42" i="1"/>
  <c r="S42" i="1"/>
  <c r="T42" i="1"/>
  <c r="U42" i="1"/>
  <c r="V42" i="1"/>
  <c r="W42" i="1"/>
  <c r="X42" i="1"/>
  <c r="Y42" i="1"/>
  <c r="Z42" i="1"/>
  <c r="AA42" i="1"/>
  <c r="AB42" i="1"/>
  <c r="AC42" i="1"/>
  <c r="AD42" i="1"/>
  <c r="AE42" i="1"/>
  <c r="AF42" i="1"/>
  <c r="AG42" i="1"/>
  <c r="AH42" i="1"/>
  <c r="AI42" i="1"/>
  <c r="AJ42" i="1"/>
  <c r="AK42" i="1"/>
  <c r="G42" i="1"/>
  <c r="H37" i="1"/>
  <c r="I37" i="1"/>
  <c r="J37" i="1"/>
  <c r="K37" i="1"/>
  <c r="L37" i="1"/>
  <c r="M37" i="1"/>
  <c r="N37" i="1"/>
  <c r="O37" i="1"/>
  <c r="P37" i="1"/>
  <c r="Q37" i="1"/>
  <c r="R37" i="1"/>
  <c r="S37" i="1"/>
  <c r="T37" i="1"/>
  <c r="U37" i="1"/>
  <c r="V37" i="1"/>
  <c r="W37" i="1"/>
  <c r="X37" i="1"/>
  <c r="Y37" i="1"/>
  <c r="Z37" i="1"/>
  <c r="AA37" i="1"/>
  <c r="AB37" i="1"/>
  <c r="AC37" i="1"/>
  <c r="AD37" i="1"/>
  <c r="AE37" i="1"/>
  <c r="AF37" i="1"/>
  <c r="AG37" i="1"/>
  <c r="AH37" i="1"/>
  <c r="AI37" i="1"/>
  <c r="AJ37" i="1"/>
  <c r="G37" i="1"/>
  <c r="H32" i="1"/>
  <c r="I32" i="1"/>
  <c r="J32" i="1"/>
  <c r="K32" i="1"/>
  <c r="L32" i="1"/>
  <c r="M32" i="1"/>
  <c r="N32" i="1"/>
  <c r="O32" i="1"/>
  <c r="P32" i="1"/>
  <c r="Q32" i="1"/>
  <c r="R32" i="1"/>
  <c r="S32" i="1"/>
  <c r="T32" i="1"/>
  <c r="U32" i="1"/>
  <c r="V32" i="1"/>
  <c r="W32" i="1"/>
  <c r="X32" i="1"/>
  <c r="Y32" i="1"/>
  <c r="Z32" i="1"/>
  <c r="AA32" i="1"/>
  <c r="AB32" i="1"/>
  <c r="AC32" i="1"/>
  <c r="AD32" i="1"/>
  <c r="AE32" i="1"/>
  <c r="AF32" i="1"/>
  <c r="AG32" i="1"/>
  <c r="AH32" i="1"/>
  <c r="AI32" i="1"/>
  <c r="AJ32" i="1"/>
  <c r="AK32" i="1"/>
  <c r="G32" i="1"/>
  <c r="H27" i="1"/>
  <c r="I27" i="1"/>
  <c r="J27" i="1"/>
  <c r="K27" i="1"/>
  <c r="L27" i="1"/>
  <c r="M27" i="1"/>
  <c r="N27" i="1"/>
  <c r="O27" i="1"/>
  <c r="P27" i="1"/>
  <c r="Q27" i="1"/>
  <c r="R27" i="1"/>
  <c r="S27" i="1"/>
  <c r="T27" i="1"/>
  <c r="U27" i="1"/>
  <c r="V27" i="1"/>
  <c r="W27" i="1"/>
  <c r="X27" i="1"/>
  <c r="Y27" i="1"/>
  <c r="Z27" i="1"/>
  <c r="AA27" i="1"/>
  <c r="AB27" i="1"/>
  <c r="AC27" i="1"/>
  <c r="AD27" i="1"/>
  <c r="AE27" i="1"/>
  <c r="AF27" i="1"/>
  <c r="AG27" i="1"/>
  <c r="AH27" i="1"/>
  <c r="AI27" i="1"/>
  <c r="AJ27" i="1"/>
  <c r="AK27" i="1"/>
  <c r="G27"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G22" i="1"/>
  <c r="H17" i="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G17"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I12" i="1"/>
  <c r="AP48" i="1" l="1"/>
  <c r="AP66" i="1"/>
  <c r="AP46" i="1"/>
  <c r="AP56" i="1"/>
  <c r="AP36" i="1"/>
  <c r="AP31" i="1"/>
  <c r="AP16" i="1"/>
  <c r="AJ62" i="1" l="1"/>
  <c r="AK62" i="1"/>
  <c r="AP18" i="1"/>
  <c r="AP13" i="1" l="1"/>
  <c r="AP68" i="1"/>
  <c r="AP23" i="1"/>
  <c r="AP28" i="1"/>
  <c r="AP58" i="1"/>
  <c r="AP61" i="1"/>
  <c r="AP51" i="1"/>
  <c r="AP41" i="1"/>
  <c r="AP26" i="1"/>
  <c r="AP21" i="1"/>
  <c r="I4" i="1" l="1"/>
  <c r="I5" i="1" s="1"/>
  <c r="AP53" i="1"/>
  <c r="AP43" i="1"/>
  <c r="AP63" i="1"/>
  <c r="AP38" i="1"/>
  <c r="AP33" i="1"/>
  <c r="I6" i="1" l="1"/>
  <c r="C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000-000001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3" authorId="0" shapeId="0" xr:uid="{00000000-0006-0000-0000-000002000000}">
      <text>
        <r>
          <rPr>
            <b/>
            <sz val="9"/>
            <color indexed="81"/>
            <rFont val="ＭＳ Ｐゴシック"/>
            <family val="3"/>
            <charset val="128"/>
          </rPr>
          <t>作：作業日
休：現場閉所日（休日）
天：天候等による予定外休工日</t>
        </r>
      </text>
    </comment>
    <comment ref="D16" authorId="0" shapeId="0" xr:uid="{00000000-0006-0000-0000-000003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8" authorId="0" shapeId="0" xr:uid="{00000000-0006-0000-0000-000004000000}">
      <text>
        <r>
          <rPr>
            <b/>
            <sz val="9"/>
            <color indexed="81"/>
            <rFont val="ＭＳ Ｐゴシック"/>
            <family val="3"/>
            <charset val="128"/>
          </rPr>
          <t>作：作業日
休：現場閉所日（休日）
天：天候等による予定外休工日</t>
        </r>
      </text>
    </comment>
    <comment ref="D21" authorId="0" shapeId="0" xr:uid="{00000000-0006-0000-0000-000005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3" authorId="0" shapeId="0" xr:uid="{00000000-0006-0000-0000-000006000000}">
      <text>
        <r>
          <rPr>
            <b/>
            <sz val="9"/>
            <color indexed="81"/>
            <rFont val="ＭＳ Ｐゴシック"/>
            <family val="3"/>
            <charset val="128"/>
          </rPr>
          <t>作：作業日
休：現場閉所日（休日）
天：天候等による予定外休工日</t>
        </r>
      </text>
    </comment>
    <comment ref="D26" authorId="0" shapeId="0" xr:uid="{00000000-0006-0000-0000-000007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8" authorId="0" shapeId="0" xr:uid="{00000000-0006-0000-0000-000008000000}">
      <text>
        <r>
          <rPr>
            <b/>
            <sz val="9"/>
            <color indexed="81"/>
            <rFont val="ＭＳ Ｐゴシック"/>
            <family val="3"/>
            <charset val="128"/>
          </rPr>
          <t>作：作業日
休：現場閉所日（休日）
天：天候等による予定外休工日</t>
        </r>
      </text>
    </comment>
    <comment ref="D31" authorId="0" shapeId="0" xr:uid="{00000000-0006-0000-0000-000009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3" authorId="0" shapeId="0" xr:uid="{00000000-0006-0000-0000-00000A000000}">
      <text>
        <r>
          <rPr>
            <b/>
            <sz val="9"/>
            <color indexed="81"/>
            <rFont val="ＭＳ Ｐゴシック"/>
            <family val="3"/>
            <charset val="128"/>
          </rPr>
          <t>作：作業日
休：現場閉所日（休日）
天：天候等による予定外休工日</t>
        </r>
      </text>
    </comment>
    <comment ref="D36" authorId="0" shapeId="0" xr:uid="{00000000-0006-0000-0000-00000B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8" authorId="0" shapeId="0" xr:uid="{00000000-0006-0000-0000-00000C000000}">
      <text>
        <r>
          <rPr>
            <b/>
            <sz val="9"/>
            <color indexed="81"/>
            <rFont val="ＭＳ Ｐゴシック"/>
            <family val="3"/>
            <charset val="128"/>
          </rPr>
          <t>作：作業日
休：現場閉所日（休日）
天：天候等による予定外休工日</t>
        </r>
      </text>
    </comment>
    <comment ref="D41" authorId="0" shapeId="0" xr:uid="{00000000-0006-0000-0000-00000D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3" authorId="0" shapeId="0" xr:uid="{00000000-0006-0000-0000-00000E000000}">
      <text>
        <r>
          <rPr>
            <b/>
            <sz val="9"/>
            <color indexed="81"/>
            <rFont val="ＭＳ Ｐゴシック"/>
            <family val="3"/>
            <charset val="128"/>
          </rPr>
          <t>作：作業日
休：現場閉所日（休日）
天：天候等による予定外休工日</t>
        </r>
      </text>
    </comment>
    <comment ref="D46" authorId="0" shapeId="0" xr:uid="{00000000-0006-0000-0000-00000F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8" authorId="0" shapeId="0" xr:uid="{00000000-0006-0000-0000-000010000000}">
      <text>
        <r>
          <rPr>
            <b/>
            <sz val="9"/>
            <color indexed="81"/>
            <rFont val="ＭＳ Ｐゴシック"/>
            <family val="3"/>
            <charset val="128"/>
          </rPr>
          <t>作：作業日
休：現場閉所日（休日）
天：天候等による予定外休工日</t>
        </r>
      </text>
    </comment>
    <comment ref="D51" authorId="0" shapeId="0" xr:uid="{00000000-0006-0000-0000-000011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3" authorId="0" shapeId="0" xr:uid="{00000000-0006-0000-0000-000012000000}">
      <text>
        <r>
          <rPr>
            <b/>
            <sz val="9"/>
            <color indexed="81"/>
            <rFont val="ＭＳ Ｐゴシック"/>
            <family val="3"/>
            <charset val="128"/>
          </rPr>
          <t>作：作業日
休：現場閉所日（休日）
天：天候等による予定外休工日</t>
        </r>
      </text>
    </comment>
    <comment ref="D56" authorId="0" shapeId="0" xr:uid="{00000000-0006-0000-0000-000013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8" authorId="0" shapeId="0" xr:uid="{00000000-0006-0000-0000-000014000000}">
      <text>
        <r>
          <rPr>
            <b/>
            <sz val="9"/>
            <color indexed="81"/>
            <rFont val="ＭＳ Ｐゴシック"/>
            <family val="3"/>
            <charset val="128"/>
          </rPr>
          <t>作：作業日
休：現場閉所日（休日）
天：天候等による予定外休工日</t>
        </r>
      </text>
    </comment>
    <comment ref="D61" authorId="0" shapeId="0" xr:uid="{00000000-0006-0000-0000-000015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3" authorId="0" shapeId="0" xr:uid="{00000000-0006-0000-0000-000016000000}">
      <text>
        <r>
          <rPr>
            <b/>
            <sz val="9"/>
            <color indexed="81"/>
            <rFont val="ＭＳ Ｐゴシック"/>
            <family val="3"/>
            <charset val="128"/>
          </rPr>
          <t>作：作業日
休：現場閉所日（休日）
天：天候等による予定外休工日</t>
        </r>
      </text>
    </comment>
    <comment ref="D66" authorId="0" shapeId="0" xr:uid="{00000000-0006-0000-0000-000017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8" authorId="0" shapeId="0" xr:uid="{00000000-0006-0000-0000-000018000000}">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<sst xmlns="http://schemas.openxmlformats.org/spreadsheetml/2006/main" count="1265" uniqueCount="101">
  <si>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</si>
  <si>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</si>
  <si>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</si>
  <si>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</si>
  <si>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</si>
  <si>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</si>
  <si>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</si>
  <si>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</si>
  <si>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</si>
  <si>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</si>
  <si>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</si>
  <si>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</si>
  <si>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</si>
  <si>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</si>
  <si>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</si>
  <si>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</si>
  <si>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</si>
  <si>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</si>
  <si>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</si>
  <si>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</si>
  <si>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</si>
  <si>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</si>
  <si>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</si>
  <si>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</si>
  <si>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</si>
  <si>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</si>
  <si>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</si>
  <si>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</si>
  <si>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</si>
  <si>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</si>
  <si>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</si>
  <si>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</si>
  <si>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</si>
  <si>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</si>
  <si>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</si>
  <si>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</si>
  <si>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</si>
  <si>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</si>
  <si>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</si>
  <si>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</si>
  <si>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</si>
  <si>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</si>
  <si>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</si>
  <si>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</si>
  <si>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</si>
  <si>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現場閉所日数</t>
    <rPh sb="0" eb="5">
      <t>ゲンバヘイショビ</t>
    </rPh>
    <rPh sb="5" eb="6">
      <t>スウ</t>
    </rPh>
    <phoneticPr fontId="2"/>
  </si>
  <si>
    <t>日</t>
    <rPh sb="0" eb="1">
      <t>ニチ</t>
    </rPh>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</si>
  <si>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</si>
  <si>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</si>
  <si>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</si>
  <si>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</si>
  <si>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</si>
  <si>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</si>
  <si>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</si>
  <si>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</si>
  <si>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=①×0.285（8日/28日）(小数点以下切り上げ)</t>
    <rPh sb="10" eb="11">
      <t>ニチ</t>
    </rPh>
    <rPh sb="14" eb="15">
      <t>ニチ</t>
    </rPh>
    <phoneticPr fontId="2"/>
  </si>
  <si>
    <t>金</t>
    <phoneticPr fontId="2"/>
  </si>
  <si>
    <t>水</t>
    <phoneticPr fontId="2"/>
  </si>
  <si>
    <t>令和３年10月</t>
    <rPh sb="3" eb="4">
      <t>ネン</t>
    </rPh>
    <rPh sb="6" eb="7">
      <t>ガツ</t>
    </rPh>
    <phoneticPr fontId="2"/>
  </si>
  <si>
    <t>令和３年11月</t>
    <rPh sb="3" eb="4">
      <t>ネン</t>
    </rPh>
    <rPh sb="6" eb="7">
      <t>ガツ</t>
    </rPh>
    <phoneticPr fontId="2"/>
  </si>
  <si>
    <t>令和３年12月</t>
    <rPh sb="3" eb="4">
      <t>ネン</t>
    </rPh>
    <rPh sb="6" eb="7">
      <t>ガツ</t>
    </rPh>
    <phoneticPr fontId="2"/>
  </si>
  <si>
    <t>令和４年３月</t>
    <rPh sb="0" eb="2">
      <t>レイワ</t>
    </rPh>
    <rPh sb="3" eb="4">
      <t>ネン</t>
    </rPh>
    <rPh sb="5" eb="6">
      <t>ガツ</t>
    </rPh>
    <phoneticPr fontId="2"/>
  </si>
  <si>
    <t>令和４年２月</t>
    <rPh sb="0" eb="2">
      <t>レイワ</t>
    </rPh>
    <rPh sb="3" eb="4">
      <t>ネン</t>
    </rPh>
    <rPh sb="5" eb="6">
      <t>ガツ</t>
    </rPh>
    <phoneticPr fontId="2"/>
  </si>
  <si>
    <t>令和４年１月</t>
    <rPh sb="0" eb="2">
      <t>レイワ</t>
    </rPh>
    <rPh sb="3" eb="4">
      <t>ネン</t>
    </rPh>
    <rPh sb="5" eb="6">
      <t>ガツ</t>
    </rPh>
    <phoneticPr fontId="2"/>
  </si>
  <si>
    <t>令和３年９月</t>
    <rPh sb="3" eb="4">
      <t>ネン</t>
    </rPh>
    <rPh sb="5" eb="6">
      <t>ガツ</t>
    </rPh>
    <phoneticPr fontId="2"/>
  </si>
  <si>
    <t>令和３年８月</t>
    <rPh sb="3" eb="4">
      <t>ネン</t>
    </rPh>
    <rPh sb="5" eb="6">
      <t>ガツ</t>
    </rPh>
    <phoneticPr fontId="2"/>
  </si>
  <si>
    <t>令和３年７月</t>
    <rPh sb="3" eb="4">
      <t>ネン</t>
    </rPh>
    <rPh sb="5" eb="6">
      <t>ガツ</t>
    </rPh>
    <phoneticPr fontId="2"/>
  </si>
  <si>
    <t>令和３年６月</t>
    <rPh sb="3" eb="4">
      <t>ネン</t>
    </rPh>
    <rPh sb="5" eb="6">
      <t>ガツ</t>
    </rPh>
    <phoneticPr fontId="2"/>
  </si>
  <si>
    <t>令和３年５月</t>
    <rPh sb="3" eb="4">
      <t>ネン</t>
    </rPh>
    <rPh sb="5" eb="6">
      <t>ガツ</t>
    </rPh>
    <phoneticPr fontId="2"/>
  </si>
  <si>
    <t>令和３年４月</t>
    <rPh sb="0" eb="2">
      <t>レイワ</t>
    </rPh>
    <rPh sb="3" eb="4">
      <t>ネン</t>
    </rPh>
    <rPh sb="5" eb="6">
      <t>ガツ</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</si>
  <si>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</si>
  <si>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</si>
  <si>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金</t>
    <phoneticPr fontId="2"/>
  </si>
  <si>
    <t>土</t>
    <phoneticPr fontId="2"/>
  </si>
  <si>
    <t>日</t>
    <phoneticPr fontId="2"/>
  </si>
  <si>
    <t>※必ず検算する</t>
    <rPh sb="1" eb="2">
      <t>カナラ</t>
    </rPh>
    <rPh sb="3" eb="5">
      <t>ケンザン</t>
    </rPh>
    <phoneticPr fontId="2"/>
  </si>
  <si>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2"/>
  </si>
  <si>
    <t>※技術者及び技能労働者の出勤状況が分かる一覧表と休日が証明できる書類を添付する</t>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</si>
  <si>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</si>
  <si>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</si>
  <si>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t>
    <phoneticPr fontId="2"/>
  </si>
  <si>
    <t>C電設（二次下請）</t>
    <rPh sb="1" eb="3">
      <t>デンセツ</t>
    </rPh>
    <rPh sb="4" eb="6">
      <t>ニジ</t>
    </rPh>
    <rPh sb="6" eb="8">
      <t>シタウケ</t>
    </rPh>
    <phoneticPr fontId="2"/>
  </si>
  <si>
    <t>◆◆</t>
    <phoneticPr fontId="2"/>
  </si>
  <si>
    <t>■■</t>
    <phoneticPr fontId="2"/>
  </si>
  <si>
    <t>●●</t>
    <phoneticPr fontId="2"/>
  </si>
  <si>
    <t>B建設（一次下請）</t>
    <rPh sb="1" eb="3">
      <t>ケンセツ</t>
    </rPh>
    <rPh sb="4" eb="6">
      <t>イチジ</t>
    </rPh>
    <rPh sb="6" eb="8">
      <t>シタウ</t>
    </rPh>
    <phoneticPr fontId="2"/>
  </si>
  <si>
    <t>◇◇</t>
    <phoneticPr fontId="2"/>
  </si>
  <si>
    <t>□□</t>
    <phoneticPr fontId="2"/>
  </si>
  <si>
    <t>〇〇</t>
    <phoneticPr fontId="2"/>
  </si>
  <si>
    <t>A建設</t>
    <rPh sb="1" eb="3">
      <t>ケンセツ</t>
    </rPh>
    <phoneticPr fontId="2"/>
  </si>
  <si>
    <t>平均（休日率）</t>
    <rPh sb="0" eb="2">
      <t>ヘイキン</t>
    </rPh>
    <rPh sb="3" eb="5">
      <t>キュウジツ</t>
    </rPh>
    <rPh sb="5" eb="6">
      <t>リツ</t>
    </rPh>
    <phoneticPr fontId="2"/>
  </si>
  <si>
    <t>休日日数の割合</t>
    <phoneticPr fontId="2"/>
  </si>
  <si>
    <t>休日日数</t>
    <phoneticPr fontId="2"/>
  </si>
  <si>
    <t>対象期間日数</t>
    <phoneticPr fontId="2"/>
  </si>
  <si>
    <t>氏名</t>
    <phoneticPr fontId="2"/>
  </si>
  <si>
    <t>会社名</t>
    <rPh sb="0" eb="3">
      <t>カイシャメイ</t>
    </rPh>
    <phoneticPr fontId="2"/>
  </si>
  <si>
    <t>入力箇所</t>
    <rPh sb="0" eb="2">
      <t>ニュウリョク</t>
    </rPh>
    <rPh sb="2" eb="4">
      <t>カショ</t>
    </rPh>
    <phoneticPr fontId="2"/>
  </si>
  <si>
    <t>【休日確保状況報告書】</t>
    <rPh sb="1" eb="3">
      <t>キュウジツ</t>
    </rPh>
    <rPh sb="3" eb="5">
      <t>カクホ</t>
    </rPh>
    <rPh sb="5" eb="7">
      <t>ジョウキョウ</t>
    </rPh>
    <rPh sb="7" eb="10">
      <t>ホウコクショ</t>
    </rPh>
    <phoneticPr fontId="2"/>
  </si>
  <si>
    <t>4週8休以上</t>
    <rPh sb="1" eb="2">
      <t>シュウ</t>
    </rPh>
    <rPh sb="3" eb="4">
      <t>キュウ</t>
    </rPh>
    <rPh sb="4" eb="6">
      <t>イジョウ</t>
    </rPh>
    <phoneticPr fontId="2"/>
  </si>
  <si>
    <t>4週8休以上（休日率28.5%以上）</t>
    <rPh sb="1" eb="2">
      <t>シュウ</t>
    </rPh>
    <rPh sb="3" eb="4">
      <t>キュウ</t>
    </rPh>
    <rPh sb="4" eb="6">
      <t>イジョウ</t>
    </rPh>
    <rPh sb="7" eb="9">
      <t>キュウジツ</t>
    </rPh>
    <rPh sb="9" eb="10">
      <t>リツ</t>
    </rPh>
    <rPh sb="15" eb="17">
      <t>イジョウ</t>
    </rPh>
    <phoneticPr fontId="2"/>
  </si>
  <si>
    <t>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</si>
</sst>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42">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11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7" xfId="0" applyFill="1" applyBorder="1" applyAlignment="1">
      <alignment horizontal="center" vertical="center"/>
    </xf>
    <xf numFmtId="0" fontId="6" fillId="0" borderId="0" xfId="0" applyFont="1" applyBorder="1" applyAlignment="1">
      <alignment vertical="center" textRotation="255" shrinkToFit="1"/>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4" fillId="0" borderId="0" xfId="0" applyFont="1" applyBorder="1" applyAlignment="1">
      <alignment vertical="center" shrinkToFit="1"/>
    </xf>
    <xf numFmtId="0" fontId="0" fillId="0" borderId="25" xfId="0" applyBorder="1" applyAlignment="1">
      <alignment vertical="center" shrinkToFit="1"/>
    </xf>
    <xf numFmtId="0" fontId="6" fillId="0" borderId="23" xfId="0" applyFont="1" applyBorder="1" applyAlignment="1">
      <alignment vertical="center" textRotation="255" shrinkToFit="1"/>
    </xf>
    <xf numFmtId="0" fontId="0" fillId="0" borderId="6" xfId="0" applyFill="1" applyBorder="1" applyAlignment="1">
      <alignment horizontal="center" vertical="center"/>
    </xf>
    <xf numFmtId="0" fontId="0" fillId="0" borderId="32" xfId="0" applyFill="1" applyBorder="1" applyAlignment="1">
      <alignment horizontal="center" vertical="center"/>
    </xf>
    <xf numFmtId="0" fontId="3" fillId="0" borderId="0" xfId="0" quotePrefix="1" applyFont="1" applyAlignment="1">
      <alignment horizontal="left" vertical="center"/>
    </xf>
    <xf numFmtId="0" fontId="0" fillId="0" borderId="0" xfId="0" applyAlignment="1">
      <alignment horizontal="righ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2" borderId="8" xfId="0"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top"/>
    </xf>
    <xf numFmtId="0" fontId="10" fillId="0" borderId="0" xfId="0" applyFont="1" applyAlignment="1">
      <alignment horizontal="right" vertical="center"/>
    </xf>
    <xf numFmtId="0" fontId="0" fillId="0" borderId="33" xfId="0" applyBorder="1">
      <alignment vertical="center"/>
    </xf>
    <xf numFmtId="0" fontId="11" fillId="2"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2" borderId="5" xfId="0" applyFont="1" applyFill="1" applyBorder="1" applyAlignment="1">
      <alignment horizontal="center" vertical="center"/>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2" fillId="2" borderId="5" xfId="0" applyFont="1" applyFill="1" applyBorder="1" applyAlignment="1">
      <alignment horizontal="center" vertical="center"/>
    </xf>
    <xf numFmtId="0" fontId="0" fillId="2" borderId="4" xfId="0" applyFill="1" applyBorder="1" applyAlignment="1">
      <alignment horizontal="center" vertical="center"/>
    </xf>
    <xf numFmtId="0" fontId="3"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3" fillId="0" borderId="0" xfId="0" applyFont="1" applyBorder="1" applyAlignment="1">
      <alignment horizontal="center" vertical="center"/>
    </xf>
    <xf numFmtId="176" fontId="3" fillId="0" borderId="0" xfId="1" applyNumberFormat="1" applyFont="1" applyBorder="1" applyAlignment="1">
      <alignment horizontal="center" vertical="center"/>
    </xf>
    <xf numFmtId="0" fontId="3" fillId="0" borderId="0" xfId="0" applyFont="1" applyBorder="1" applyAlignment="1">
      <alignment horizontal="left" vertical="center"/>
    </xf>
    <xf numFmtId="0" fontId="16" fillId="0" borderId="0" xfId="0" applyFont="1" applyAlignment="1">
      <alignment horizontal="right" vertical="center"/>
    </xf>
    <xf numFmtId="0" fontId="3" fillId="0" borderId="0" xfId="0" applyFont="1" applyAlignment="1">
      <alignment vertical="center"/>
    </xf>
    <xf numFmtId="0" fontId="17" fillId="0" borderId="0" xfId="1" applyNumberFormat="1" applyFont="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0" xfId="0" applyFont="1" applyBorder="1" applyAlignment="1">
      <alignment horizontal="center" vertical="center" shrinkToFit="1"/>
    </xf>
    <xf numFmtId="0" fontId="4" fillId="0" borderId="25" xfId="0" applyFont="1" applyBorder="1" applyAlignment="1">
      <alignment horizontal="center" vertical="center" shrinkToFi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0" xfId="0" applyFont="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176" fontId="3" fillId="0" borderId="5" xfId="1" applyNumberFormat="1" applyFont="1" applyBorder="1" applyAlignment="1">
      <alignment horizontal="center" vertical="center"/>
    </xf>
    <xf numFmtId="176" fontId="3" fillId="0" borderId="9" xfId="1" applyNumberFormat="1" applyFont="1" applyBorder="1" applyAlignment="1">
      <alignment horizontal="center"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76" fontId="3" fillId="0" borderId="37" xfId="0" applyNumberFormat="1" applyFont="1" applyBorder="1" applyAlignment="1">
      <alignment horizontal="center" vertical="center"/>
    </xf>
    <xf numFmtId="0" fontId="3" fillId="0" borderId="6"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vertical="center" wrapText="1"/>
    </xf>
    <xf numFmtId="0" fontId="3" fillId="4" borderId="41"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39" xfId="0" applyFont="1" applyFill="1" applyBorder="1" applyAlignment="1">
      <alignment horizontal="center" vertical="center"/>
    </xf>
  </cellXfs>
  <cellStyles count="2">
    <cellStyle name="パーセント" xfId="1" builtinId="5"/>
    <cellStyle name="標準" xfId="0" builtinId="0"/>
  </cellStyles>
  <dxfs count="48">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color rgb="FF9C6500"/>
      </font>
      <fill>
        <patternFill>
          <bgColor rgb="FFFFEB9C"/>
        </patternFill>
      </fill>
    </dxf>
    <dxf>
      <font>
        <b/>
        <i val="0"/>
        <color rgb="FF9C0006"/>
      </font>
      <fill>
        <patternFill>
          <bgColor rgb="FFFFC7CE"/>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95250</xdr:colOff>
      <xdr:row>0</xdr:row>
      <xdr:rowOff>40821</xdr:rowOff>
    </xdr:from>
    <xdr:to>
      <xdr:col>42</xdr:col>
      <xdr:colOff>122025</xdr:colOff>
      <xdr:row>1</xdr:row>
      <xdr:rowOff>121371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096500" y="40821"/>
          <a:ext cx="712575"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別添２</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95250</xdr:colOff>
      <xdr:row>0</xdr:row>
      <xdr:rowOff>40821</xdr:rowOff>
    </xdr:from>
    <xdr:to>
      <xdr:col>42</xdr:col>
      <xdr:colOff>122025</xdr:colOff>
      <xdr:row>1</xdr:row>
      <xdr:rowOff>121371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869650" y="40821"/>
          <a:ext cx="1855575" cy="2481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別添３</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AQ68"/>
  <sheetViews>
    <sheetView showGridLines="0" tabSelected="1" zoomScaleNormal="100" workbookViewId="0">
      <selection activeCell="F7" sqref="F7"/>
    </sheetView>
  </sheetViews>
  <sheetFormatPr defaultRowHeight="13.5" x14ac:dyDescent="0.15"/>
  <cols>
    <col min="1" max="6" width="5.375" customWidth="1"/>
    <col min="7" max="37" width="3" style="4" customWidth="1"/>
    <col min="38" max="45" width="3" customWidth="1"/>
    <col min="141" max="141" width="9" customWidth="1"/>
  </cols>
  <sheetData>
    <row r="2" spans="1:43" ht="30" customHeight="1" x14ac:dyDescent="0.15">
      <c r="A2" s="1" t="s">
        <v>21</v>
      </c>
      <c r="B2" s="2"/>
      <c r="C2" s="2"/>
      <c r="D2" s="2"/>
      <c r="E2" s="2"/>
      <c r="F2" s="2" t="s">
        <v>70</v>
      </c>
      <c r="G2" s="3"/>
      <c r="H2" s="3"/>
      <c r="I2" s="3"/>
      <c r="J2" s="3"/>
      <c r="K2" s="3"/>
      <c r="L2" s="3"/>
    </row>
    <row r="3" spans="1:43" ht="20.25" customHeight="1" x14ac:dyDescent="0.15">
      <c r="A3" s="1"/>
      <c r="B3" s="2"/>
      <c r="C3" s="2"/>
      <c r="D3" s="2"/>
      <c r="E3" s="2"/>
      <c r="F3" s="2"/>
      <c r="G3" s="3"/>
      <c r="H3" s="3"/>
      <c r="I3" s="3"/>
      <c r="J3" s="3"/>
      <c r="K3" s="3"/>
      <c r="L3" s="3"/>
    </row>
    <row r="4" spans="1:43" ht="20.25" customHeight="1" x14ac:dyDescent="0.15">
      <c r="A4" s="3" t="s">
        <v>42</v>
      </c>
      <c r="B4" s="2" t="s">
        <v>53</v>
      </c>
      <c r="D4" s="2"/>
      <c r="E4" s="2"/>
      <c r="F4" s="4"/>
      <c r="I4" s="93">
        <f>AP11+AP16+AP21+AP26+AP31+AP36+AP41+AP46+AP51+AP56+AP61+AP66</f>
        <v>340</v>
      </c>
      <c r="J4" s="93"/>
      <c r="K4" s="3" t="s">
        <v>46</v>
      </c>
      <c r="L4" s="3"/>
      <c r="M4" s="3"/>
      <c r="N4" s="3"/>
      <c r="O4" s="3"/>
      <c r="P4" s="3"/>
    </row>
    <row r="5" spans="1:43" ht="20.25" customHeight="1" x14ac:dyDescent="0.15">
      <c r="A5" s="3" t="s">
        <v>43</v>
      </c>
      <c r="B5" s="2" t="s">
        <v>98</v>
      </c>
      <c r="D5" s="2"/>
      <c r="E5" s="2"/>
      <c r="F5" s="4"/>
      <c r="I5" s="93">
        <f>ROUNDUP(I4*0.285,0)</f>
        <v>97</v>
      </c>
      <c r="J5" s="93"/>
      <c r="K5" s="3" t="s">
        <v>46</v>
      </c>
      <c r="L5" s="25" t="s">
        <v>55</v>
      </c>
      <c r="M5" s="3"/>
      <c r="N5" s="3"/>
      <c r="O5" s="3"/>
      <c r="P5" s="3"/>
    </row>
    <row r="6" spans="1:43" ht="20.25" customHeight="1" x14ac:dyDescent="0.15">
      <c r="A6" s="3" t="s">
        <v>44</v>
      </c>
      <c r="B6" s="2" t="s">
        <v>45</v>
      </c>
      <c r="D6" s="2"/>
      <c r="E6" s="2"/>
      <c r="F6" s="4"/>
      <c r="I6" s="93">
        <f>AP13+AP18+AP23+AP28+AP33+AP38+AP43+AP48+AP53+AP58+AP63+AP68</f>
        <v>116</v>
      </c>
      <c r="J6" s="93"/>
      <c r="K6" s="3" t="s">
        <v>46</v>
      </c>
      <c r="L6" s="3"/>
      <c r="M6" s="3"/>
      <c r="N6" s="3"/>
      <c r="O6" s="3"/>
      <c r="P6" s="3"/>
      <c r="T6" s="33" t="s">
        <v>48</v>
      </c>
    </row>
    <row r="7" spans="1:43" ht="20.25" customHeight="1" x14ac:dyDescent="0.15">
      <c r="A7" s="1"/>
      <c r="B7" s="3" t="s">
        <v>100</v>
      </c>
      <c r="C7" s="3" t="str">
        <f>IF(I6&gt;=I5,"≦","&gt;")</f>
        <v>≦</v>
      </c>
      <c r="D7" s="3" t="s">
        <v>44</v>
      </c>
      <c r="E7" s="26" t="s">
        <v>47</v>
      </c>
      <c r="F7" s="2" t="str">
        <f>IF(I6&gt;=I5,"4週8休相当以上","週休２日を達成していない")</f>
        <v>4週8休相当以上</v>
      </c>
      <c r="G7" s="3"/>
      <c r="H7" s="3"/>
      <c r="I7" s="3"/>
      <c r="J7" s="3"/>
      <c r="K7" s="3"/>
      <c r="L7" s="3"/>
      <c r="T7" s="34" t="s">
        <v>49</v>
      </c>
    </row>
    <row r="8" spans="1:43" ht="20.25" customHeight="1" thickBot="1" x14ac:dyDescent="0.2">
      <c r="A8" s="1"/>
      <c r="B8" s="2"/>
      <c r="C8" s="2"/>
      <c r="D8" s="2"/>
      <c r="E8" s="2"/>
      <c r="F8" s="2"/>
      <c r="G8" s="3"/>
      <c r="H8" s="3"/>
      <c r="I8" s="3"/>
      <c r="J8" s="3"/>
      <c r="K8" s="3"/>
      <c r="L8" s="3"/>
      <c r="T8" s="35" t="s">
        <v>50</v>
      </c>
      <c r="AQ8" s="36"/>
    </row>
    <row r="9" spans="1:43" ht="20.25" customHeight="1" x14ac:dyDescent="0.15">
      <c r="A9" s="58" t="s">
        <v>69</v>
      </c>
      <c r="B9" s="59"/>
      <c r="C9" s="59"/>
      <c r="D9" s="67" t="s">
        <v>20</v>
      </c>
      <c r="E9" s="68"/>
      <c r="F9" s="69"/>
      <c r="G9" s="17">
        <v>1</v>
      </c>
      <c r="H9" s="17">
        <v>2</v>
      </c>
      <c r="I9" s="5">
        <v>3</v>
      </c>
      <c r="J9" s="5">
        <v>4</v>
      </c>
      <c r="K9" s="17">
        <v>5</v>
      </c>
      <c r="L9" s="39">
        <v>6</v>
      </c>
      <c r="M9" s="39">
        <v>7</v>
      </c>
      <c r="N9" s="39">
        <v>8</v>
      </c>
      <c r="O9" s="39">
        <v>9</v>
      </c>
      <c r="P9" s="38">
        <v>10</v>
      </c>
      <c r="Q9" s="38">
        <v>11</v>
      </c>
      <c r="R9" s="39">
        <v>12</v>
      </c>
      <c r="S9" s="39">
        <v>13</v>
      </c>
      <c r="T9" s="39">
        <v>14</v>
      </c>
      <c r="U9" s="39">
        <v>15</v>
      </c>
      <c r="V9" s="39">
        <v>16</v>
      </c>
      <c r="W9" s="38">
        <v>17</v>
      </c>
      <c r="X9" s="38">
        <v>18</v>
      </c>
      <c r="Y9" s="39">
        <v>19</v>
      </c>
      <c r="Z9" s="39">
        <v>20</v>
      </c>
      <c r="AA9" s="39">
        <v>21</v>
      </c>
      <c r="AB9" s="39">
        <v>22</v>
      </c>
      <c r="AC9" s="39">
        <v>23</v>
      </c>
      <c r="AD9" s="38">
        <v>24</v>
      </c>
      <c r="AE9" s="38">
        <v>25</v>
      </c>
      <c r="AF9" s="39">
        <v>26</v>
      </c>
      <c r="AG9" s="39">
        <v>27</v>
      </c>
      <c r="AH9" s="39">
        <v>28</v>
      </c>
      <c r="AI9" s="5">
        <v>29</v>
      </c>
      <c r="AJ9" s="17">
        <v>30</v>
      </c>
      <c r="AK9" s="31"/>
      <c r="AL9" s="70" t="s">
        <v>22</v>
      </c>
      <c r="AM9" s="71"/>
      <c r="AN9" s="71"/>
      <c r="AO9" s="71"/>
      <c r="AP9" s="71"/>
      <c r="AQ9" s="72"/>
    </row>
    <row r="10" spans="1:43" ht="20.25" customHeight="1" x14ac:dyDescent="0.15">
      <c r="A10" s="61"/>
      <c r="B10" s="62"/>
      <c r="C10" s="62"/>
      <c r="D10" s="76" t="s">
        <v>9</v>
      </c>
      <c r="E10" s="77"/>
      <c r="F10" s="78"/>
      <c r="G10" s="19" t="s">
        <v>71</v>
      </c>
      <c r="H10" s="19" t="s">
        <v>72</v>
      </c>
      <c r="I10" s="8" t="s">
        <v>73</v>
      </c>
      <c r="J10" s="8" t="s">
        <v>74</v>
      </c>
      <c r="K10" s="19" t="s">
        <v>1</v>
      </c>
      <c r="L10" s="42" t="s">
        <v>11</v>
      </c>
      <c r="M10" s="42" t="s">
        <v>12</v>
      </c>
      <c r="N10" s="41" t="s">
        <v>4</v>
      </c>
      <c r="O10" s="41" t="s">
        <v>5</v>
      </c>
      <c r="P10" s="40" t="s">
        <v>6</v>
      </c>
      <c r="Q10" s="40" t="s">
        <v>7</v>
      </c>
      <c r="R10" s="41" t="s">
        <v>8</v>
      </c>
      <c r="S10" s="41" t="s">
        <v>2</v>
      </c>
      <c r="T10" s="41" t="s">
        <v>3</v>
      </c>
      <c r="U10" s="41" t="s">
        <v>4</v>
      </c>
      <c r="V10" s="41" t="s">
        <v>5</v>
      </c>
      <c r="W10" s="40" t="s">
        <v>6</v>
      </c>
      <c r="X10" s="40" t="s">
        <v>7</v>
      </c>
      <c r="Y10" s="41" t="s">
        <v>8</v>
      </c>
      <c r="Z10" s="41" t="s">
        <v>2</v>
      </c>
      <c r="AA10" s="41" t="s">
        <v>3</v>
      </c>
      <c r="AB10" s="41" t="s">
        <v>4</v>
      </c>
      <c r="AC10" s="41" t="s">
        <v>5</v>
      </c>
      <c r="AD10" s="43" t="s">
        <v>15</v>
      </c>
      <c r="AE10" s="43" t="s">
        <v>0</v>
      </c>
      <c r="AF10" s="41" t="s">
        <v>1</v>
      </c>
      <c r="AG10" s="42" t="s">
        <v>11</v>
      </c>
      <c r="AH10" s="42" t="s">
        <v>12</v>
      </c>
      <c r="AI10" s="8" t="s">
        <v>13</v>
      </c>
      <c r="AJ10" s="19" t="s">
        <v>14</v>
      </c>
      <c r="AK10" s="23"/>
      <c r="AL10" s="73"/>
      <c r="AM10" s="74"/>
      <c r="AN10" s="74"/>
      <c r="AO10" s="74"/>
      <c r="AP10" s="74"/>
      <c r="AQ10" s="75"/>
    </row>
    <row r="11" spans="1:43" ht="20.25" customHeight="1" x14ac:dyDescent="0.15">
      <c r="A11" s="61"/>
      <c r="B11" s="62"/>
      <c r="C11" s="62"/>
      <c r="D11" s="76" t="s">
        <v>16</v>
      </c>
      <c r="E11" s="77"/>
      <c r="F11" s="78"/>
      <c r="G11" s="19" t="s">
        <v>24</v>
      </c>
      <c r="H11" s="19" t="s">
        <v>24</v>
      </c>
      <c r="I11" s="19" t="s">
        <v>24</v>
      </c>
      <c r="J11" s="19" t="s">
        <v>24</v>
      </c>
      <c r="K11" s="19" t="s">
        <v>24</v>
      </c>
      <c r="L11" s="19" t="s">
        <v>24</v>
      </c>
      <c r="M11" s="8" t="s">
        <v>24</v>
      </c>
      <c r="N11" s="8" t="s">
        <v>24</v>
      </c>
      <c r="O11" s="19" t="s">
        <v>24</v>
      </c>
      <c r="P11" s="19" t="s">
        <v>24</v>
      </c>
      <c r="Q11" s="19" t="s">
        <v>24</v>
      </c>
      <c r="R11" s="19" t="s">
        <v>24</v>
      </c>
      <c r="S11" s="19" t="s">
        <v>24</v>
      </c>
      <c r="T11" s="8" t="s">
        <v>24</v>
      </c>
      <c r="U11" s="8" t="s">
        <v>24</v>
      </c>
      <c r="V11" s="19" t="s">
        <v>24</v>
      </c>
      <c r="W11" s="19" t="s">
        <v>24</v>
      </c>
      <c r="X11" s="19" t="s">
        <v>24</v>
      </c>
      <c r="Y11" s="19" t="s">
        <v>24</v>
      </c>
      <c r="Z11" s="19" t="s">
        <v>24</v>
      </c>
      <c r="AA11" s="8" t="s">
        <v>24</v>
      </c>
      <c r="AB11" s="8" t="s">
        <v>24</v>
      </c>
      <c r="AC11" s="19" t="s">
        <v>24</v>
      </c>
      <c r="AD11" s="19" t="s">
        <v>24</v>
      </c>
      <c r="AE11" s="19" t="s">
        <v>24</v>
      </c>
      <c r="AF11" s="19" t="s">
        <v>24</v>
      </c>
      <c r="AG11" s="19" t="s">
        <v>24</v>
      </c>
      <c r="AH11" s="8" t="s">
        <v>24</v>
      </c>
      <c r="AI11" s="8" t="s">
        <v>24</v>
      </c>
      <c r="AJ11" s="8" t="s">
        <v>24</v>
      </c>
      <c r="AK11" s="23"/>
      <c r="AL11" s="73" t="s">
        <v>54</v>
      </c>
      <c r="AM11" s="74"/>
      <c r="AN11" s="74"/>
      <c r="AO11" s="74"/>
      <c r="AP11" s="79">
        <f>COUNTIF(G11:AK11,プルダウン!$B$3)+COUNTIF(G11:AK11,プルダウン!$B$4)</f>
        <v>30</v>
      </c>
      <c r="AQ11" s="80"/>
    </row>
    <row r="12" spans="1:43" ht="20.25" hidden="1" customHeight="1" x14ac:dyDescent="0.15">
      <c r="A12" s="61"/>
      <c r="B12" s="62"/>
      <c r="C12" s="62"/>
      <c r="D12" s="81"/>
      <c r="E12" s="82"/>
      <c r="F12" s="83"/>
      <c r="G12" s="19"/>
      <c r="H12" s="19"/>
      <c r="I12" s="19">
        <f>IF(I11=プルダウン!$B$3,IF(I13=プルダウン!$D$4,1,IF(I13=プルダウン!$D$5,1,0)),IF(I11=プルダウン!$B$4,IF(I13=プルダウン!$D$4,1,IF(I13=プルダウン!$D$5,1,0))))</f>
        <v>1</v>
      </c>
      <c r="J12" s="19">
        <f>IF(J11=プルダウン!$B$3,IF(J13=プルダウン!$D$4,1,IF(J13=プルダウン!$D$5,1,0)),IF(J11=プルダウン!$B$4,IF(J13=プルダウン!$D$4,1,IF(J13=プルダウン!$D$5,1,0))))</f>
        <v>1</v>
      </c>
      <c r="K12" s="19">
        <f>IF(K11=プルダウン!$B$3,IF(K13=プルダウン!$D$4,1,IF(K13=プルダウン!$D$5,1,0)),IF(K11=プルダウン!$B$4,IF(K13=プルダウン!$D$4,1,IF(K13=プルダウン!$D$5,1,0))))</f>
        <v>0</v>
      </c>
      <c r="L12" s="19">
        <f>IF(L11=プルダウン!$B$3,IF(L13=プルダウン!$D$4,1,IF(L13=プルダウン!$D$5,1,0)),IF(L11=プルダウン!$B$4,IF(L13=プルダウン!$D$4,1,IF(L13=プルダウン!$D$5,1,0))))</f>
        <v>0</v>
      </c>
      <c r="M12" s="8">
        <f>IF(M11=プルダウン!$B$3,IF(M13=プルダウン!$D$4,1,IF(M13=プルダウン!$D$5,1,0)),IF(M11=プルダウン!$B$4,IF(M13=プルダウン!$D$4,1,IF(M13=プルダウン!$D$5,1,0))))</f>
        <v>0</v>
      </c>
      <c r="N12" s="8">
        <f>IF(N11=プルダウン!$B$3,IF(N13=プルダウン!$D$4,1,IF(N13=プルダウン!$D$5,1,0)),IF(N11=プルダウン!$B$4,IF(N13=プルダウン!$D$4,1,IF(N13=プルダウン!$D$5,1,0))))</f>
        <v>0</v>
      </c>
      <c r="O12" s="19">
        <f>IF(O11=プルダウン!$B$3,IF(O13=プルダウン!$D$4,1,IF(O13=プルダウン!$D$5,1,0)),IF(O11=プルダウン!$B$4,IF(O13=プルダウン!$D$4,1,IF(O13=プルダウン!$D$5,1,0))))</f>
        <v>0</v>
      </c>
      <c r="P12" s="19">
        <f>IF(P11=プルダウン!$B$3,IF(P13=プルダウン!$D$4,1,IF(P13=プルダウン!$D$5,1,0)),IF(P11=プルダウン!$B$4,IF(P13=プルダウン!$D$4,1,IF(P13=プルダウン!$D$5,1,0))))</f>
        <v>1</v>
      </c>
      <c r="Q12" s="19">
        <f>IF(Q11=プルダウン!$B$3,IF(Q13=プルダウン!$D$4,1,IF(Q13=プルダウン!$D$5,1,0)),IF(Q11=プルダウン!$B$4,IF(Q13=プルダウン!$D$4,1,IF(Q13=プルダウン!$D$5,1,0))))</f>
        <v>1</v>
      </c>
      <c r="R12" s="19">
        <f>IF(R11=プルダウン!$B$3,IF(R13=プルダウン!$D$4,1,IF(R13=プルダウン!$D$5,1,0)),IF(R11=プルダウン!$B$4,IF(R13=プルダウン!$D$4,1,IF(R13=プルダウン!$D$5,1,0))))</f>
        <v>0</v>
      </c>
      <c r="S12" s="19">
        <f>IF(S11=プルダウン!$B$3,IF(S13=プルダウン!$D$4,1,IF(S13=プルダウン!$D$5,1,0)),IF(S11=プルダウン!$B$4,IF(S13=プルダウン!$D$4,1,IF(S13=プルダウン!$D$5,1,0))))</f>
        <v>0</v>
      </c>
      <c r="T12" s="8">
        <f>IF(T11=プルダウン!$B$3,IF(T13=プルダウン!$D$4,1,IF(T13=プルダウン!$D$5,1,0)),IF(T11=プルダウン!$B$4,IF(T13=プルダウン!$D$4,1,IF(T13=プルダウン!$D$5,1,0))))</f>
        <v>0</v>
      </c>
      <c r="U12" s="8">
        <f>IF(U11=プルダウン!$B$3,IF(U13=プルダウン!$D$4,1,IF(U13=プルダウン!$D$5,1,0)),IF(U11=プルダウン!$B$4,IF(U13=プルダウン!$D$4,1,IF(U13=プルダウン!$D$5,1,0))))</f>
        <v>0</v>
      </c>
      <c r="V12" s="19">
        <f>IF(V11=プルダウン!$B$3,IF(V13=プルダウン!$D$4,1,IF(V13=プルダウン!$D$5,1,0)),IF(V11=プルダウン!$B$4,IF(V13=プルダウン!$D$4,1,IF(V13=プルダウン!$D$5,1,0))))</f>
        <v>0</v>
      </c>
      <c r="W12" s="19">
        <f>IF(W11=プルダウン!$B$3,IF(W13=プルダウン!$D$4,1,IF(W13=プルダウン!$D$5,1,0)),IF(W11=プルダウン!$B$4,IF(W13=プルダウン!$D$4,1,IF(W13=プルダウン!$D$5,1,0))))</f>
        <v>1</v>
      </c>
      <c r="X12" s="19">
        <f>IF(X11=プルダウン!$B$3,IF(X13=プルダウン!$D$4,1,IF(X13=プルダウン!$D$5,1,0)),IF(X11=プルダウン!$B$4,IF(X13=プルダウン!$D$4,1,IF(X13=プルダウン!$D$5,1,0))))</f>
        <v>1</v>
      </c>
      <c r="Y12" s="19">
        <f>IF(Y11=プルダウン!$B$3,IF(Y13=プルダウン!$D$4,1,IF(Y13=プルダウン!$D$5,1,0)),IF(Y11=プルダウン!$B$4,IF(Y13=プルダウン!$D$4,1,IF(Y13=プルダウン!$D$5,1,0))))</f>
        <v>0</v>
      </c>
      <c r="Z12" s="19">
        <f>IF(Z11=プルダウン!$B$3,IF(Z13=プルダウン!$D$4,1,IF(Z13=プルダウン!$D$5,1,0)),IF(Z11=プルダウン!$B$4,IF(Z13=プルダウン!$D$4,1,IF(Z13=プルダウン!$D$5,1,0))))</f>
        <v>0</v>
      </c>
      <c r="AA12" s="8">
        <f>IF(AA11=プルダウン!$B$3,IF(AA13=プルダウン!$D$4,1,IF(AA13=プルダウン!$D$5,1,0)),IF(AA11=プルダウン!$B$4,IF(AA13=プルダウン!$D$4,1,IF(AA13=プルダウン!$D$5,1,0))))</f>
        <v>0</v>
      </c>
      <c r="AB12" s="8">
        <f>IF(AB11=プルダウン!$B$3,IF(AB13=プルダウン!$D$4,1,IF(AB13=プルダウン!$D$5,1,0)),IF(AB11=プルダウン!$B$4,IF(AB13=プルダウン!$D$4,1,IF(AB13=プルダウン!$D$5,1,0))))</f>
        <v>0</v>
      </c>
      <c r="AC12" s="19">
        <f>IF(AC11=プルダウン!$B$3,IF(AC13=プルダウン!$D$4,1,IF(AC13=プルダウン!$D$5,1,0)),IF(AC11=プルダウン!$B$4,IF(AC13=プルダウン!$D$4,1,IF(AC13=プルダウン!$D$5,1,0))))</f>
        <v>0</v>
      </c>
      <c r="AD12" s="19">
        <f>IF(AD11=プルダウン!$B$3,IF(AD13=プルダウン!$D$4,1,IF(AD13=プルダウン!$D$5,1,0)),IF(AD11=プルダウン!$B$4,IF(AD13=プルダウン!$D$4,1,IF(AD13=プルダウン!$D$5,1,0))))</f>
        <v>1</v>
      </c>
      <c r="AE12" s="19">
        <f>IF(AE11=プルダウン!$B$3,IF(AE13=プルダウン!$D$4,1,IF(AE13=プルダウン!$D$5,1,0)),IF(AE11=プルダウン!$B$4,IF(AE13=プルダウン!$D$4,1,IF(AE13=プルダウン!$D$5,1,0))))</f>
        <v>1</v>
      </c>
      <c r="AF12" s="19">
        <f>IF(AF11=プルダウン!$B$3,IF(AF13=プルダウン!$D$4,1,IF(AF13=プルダウン!$D$5,1,0)),IF(AF11=プルダウン!$B$4,IF(AF13=プルダウン!$D$4,1,IF(AF13=プルダウン!$D$5,1,0))))</f>
        <v>0</v>
      </c>
      <c r="AG12" s="19">
        <f>IF(AG11=プルダウン!$B$3,IF(AG13=プルダウン!$D$4,1,IF(AG13=プルダウン!$D$5,1,0)),IF(AG11=プルダウン!$B$4,IF(AG13=プルダウン!$D$4,1,IF(AG13=プルダウン!$D$5,1,0))))</f>
        <v>0</v>
      </c>
      <c r="AH12" s="8">
        <f>IF(AH11=プルダウン!$B$3,IF(AH13=プルダウン!$D$4,1,IF(AH13=プルダウン!$D$5,1,0)),IF(AH11=プルダウン!$B$4,IF(AH13=プルダウン!$D$4,1,IF(AH13=プルダウン!$D$5,1,0))))</f>
        <v>0</v>
      </c>
      <c r="AI12" s="8">
        <f>IF(AI11=プルダウン!$B$3,IF(AI13=プルダウン!$D$4,1,IF(AI13=プルダウン!$D$5,1,0)),IF(AI11=プルダウン!$B$4,IF(AI13=プルダウン!$D$4,1,IF(AI13=プルダウン!$D$5,1,0))))</f>
        <v>1</v>
      </c>
      <c r="AJ12" s="8">
        <f>IF(AJ11=プルダウン!$B$3,IF(AJ13=プルダウン!$D$4,1,IF(AJ13=プルダウン!$D$5,1,0)),IF(AJ11=プルダウン!$B$4,IF(AJ13=プルダウン!$D$4,1,IF(AJ13=プルダウン!$D$5,1,0))))</f>
        <v>0</v>
      </c>
      <c r="AK12" s="23"/>
      <c r="AL12" s="22"/>
      <c r="AM12" s="11"/>
      <c r="AN12" s="11"/>
      <c r="AO12" s="11"/>
      <c r="AP12" s="20"/>
      <c r="AQ12" s="21"/>
    </row>
    <row r="13" spans="1:43" ht="20.25" customHeight="1" thickBot="1" x14ac:dyDescent="0.2">
      <c r="A13" s="91"/>
      <c r="B13" s="92"/>
      <c r="C13" s="92"/>
      <c r="D13" s="84" t="s">
        <v>18</v>
      </c>
      <c r="E13" s="85"/>
      <c r="F13" s="86"/>
      <c r="G13" s="19" t="s">
        <v>36</v>
      </c>
      <c r="H13" s="19" t="s">
        <v>36</v>
      </c>
      <c r="I13" s="19" t="s">
        <v>37</v>
      </c>
      <c r="J13" s="19" t="s">
        <v>37</v>
      </c>
      <c r="K13" s="19" t="s">
        <v>36</v>
      </c>
      <c r="L13" s="19" t="s">
        <v>36</v>
      </c>
      <c r="M13" s="19" t="s">
        <v>36</v>
      </c>
      <c r="N13" s="19" t="s">
        <v>36</v>
      </c>
      <c r="O13" s="19" t="s">
        <v>36</v>
      </c>
      <c r="P13" s="19" t="s">
        <v>37</v>
      </c>
      <c r="Q13" s="19" t="s">
        <v>37</v>
      </c>
      <c r="R13" s="19" t="s">
        <v>36</v>
      </c>
      <c r="S13" s="19" t="s">
        <v>36</v>
      </c>
      <c r="T13" s="19" t="s">
        <v>36</v>
      </c>
      <c r="U13" s="19" t="s">
        <v>36</v>
      </c>
      <c r="V13" s="19" t="s">
        <v>36</v>
      </c>
      <c r="W13" s="19" t="s">
        <v>37</v>
      </c>
      <c r="X13" s="19" t="s">
        <v>37</v>
      </c>
      <c r="Y13" s="19" t="s">
        <v>36</v>
      </c>
      <c r="Z13" s="19" t="s">
        <v>36</v>
      </c>
      <c r="AA13" s="19" t="s">
        <v>36</v>
      </c>
      <c r="AB13" s="19" t="s">
        <v>36</v>
      </c>
      <c r="AC13" s="19" t="s">
        <v>36</v>
      </c>
      <c r="AD13" s="19" t="s">
        <v>37</v>
      </c>
      <c r="AE13" s="19" t="s">
        <v>37</v>
      </c>
      <c r="AF13" s="19" t="s">
        <v>36</v>
      </c>
      <c r="AG13" s="19" t="s">
        <v>36</v>
      </c>
      <c r="AH13" s="19" t="s">
        <v>36</v>
      </c>
      <c r="AI13" s="10" t="s">
        <v>37</v>
      </c>
      <c r="AJ13" s="29" t="s">
        <v>36</v>
      </c>
      <c r="AK13" s="30"/>
      <c r="AL13" s="87" t="s">
        <v>23</v>
      </c>
      <c r="AM13" s="88"/>
      <c r="AN13" s="88"/>
      <c r="AO13" s="88"/>
      <c r="AP13" s="89">
        <f>SUM(G12:AK12)</f>
        <v>9</v>
      </c>
      <c r="AQ13" s="90"/>
    </row>
    <row r="14" spans="1:43" ht="20.25" customHeight="1" x14ac:dyDescent="0.15">
      <c r="A14" s="58" t="s">
        <v>68</v>
      </c>
      <c r="B14" s="59"/>
      <c r="C14" s="59"/>
      <c r="D14" s="67" t="s">
        <v>20</v>
      </c>
      <c r="E14" s="68"/>
      <c r="F14" s="69"/>
      <c r="G14" s="5">
        <v>1</v>
      </c>
      <c r="H14" s="5">
        <v>2</v>
      </c>
      <c r="I14" s="5">
        <v>3</v>
      </c>
      <c r="J14" s="5">
        <v>4</v>
      </c>
      <c r="K14" s="5">
        <v>5</v>
      </c>
      <c r="L14" s="17">
        <v>6</v>
      </c>
      <c r="M14" s="17">
        <v>7</v>
      </c>
      <c r="N14" s="5">
        <v>8</v>
      </c>
      <c r="O14" s="5">
        <v>9</v>
      </c>
      <c r="P14" s="17">
        <v>10</v>
      </c>
      <c r="Q14" s="17">
        <v>11</v>
      </c>
      <c r="R14" s="17">
        <v>12</v>
      </c>
      <c r="S14" s="17">
        <v>13</v>
      </c>
      <c r="T14" s="17">
        <v>14</v>
      </c>
      <c r="U14" s="5">
        <v>15</v>
      </c>
      <c r="V14" s="5">
        <v>16</v>
      </c>
      <c r="W14" s="17">
        <v>17</v>
      </c>
      <c r="X14" s="17">
        <v>18</v>
      </c>
      <c r="Y14" s="17">
        <v>19</v>
      </c>
      <c r="Z14" s="17">
        <v>20</v>
      </c>
      <c r="AA14" s="17">
        <v>21</v>
      </c>
      <c r="AB14" s="5">
        <v>22</v>
      </c>
      <c r="AC14" s="5">
        <v>23</v>
      </c>
      <c r="AD14" s="17">
        <v>24</v>
      </c>
      <c r="AE14" s="17">
        <v>25</v>
      </c>
      <c r="AF14" s="17">
        <v>26</v>
      </c>
      <c r="AG14" s="17">
        <v>27</v>
      </c>
      <c r="AH14" s="17">
        <v>28</v>
      </c>
      <c r="AI14" s="6">
        <v>29</v>
      </c>
      <c r="AJ14" s="6">
        <v>30</v>
      </c>
      <c r="AK14" s="24">
        <v>31</v>
      </c>
      <c r="AL14" s="70" t="s">
        <v>22</v>
      </c>
      <c r="AM14" s="71"/>
      <c r="AN14" s="71"/>
      <c r="AO14" s="71"/>
      <c r="AP14" s="71"/>
      <c r="AQ14" s="72"/>
    </row>
    <row r="15" spans="1:43" ht="20.25" customHeight="1" x14ac:dyDescent="0.15">
      <c r="A15" s="61"/>
      <c r="B15" s="62"/>
      <c r="C15" s="62"/>
      <c r="D15" s="76" t="s">
        <v>9</v>
      </c>
      <c r="E15" s="77"/>
      <c r="F15" s="78"/>
      <c r="G15" s="8" t="s">
        <v>15</v>
      </c>
      <c r="H15" s="8" t="s">
        <v>0</v>
      </c>
      <c r="I15" s="8" t="s">
        <v>1</v>
      </c>
      <c r="J15" s="8" t="s">
        <v>11</v>
      </c>
      <c r="K15" s="8" t="s">
        <v>12</v>
      </c>
      <c r="L15" s="19" t="s">
        <v>13</v>
      </c>
      <c r="M15" s="19" t="s">
        <v>14</v>
      </c>
      <c r="N15" s="8" t="s">
        <v>15</v>
      </c>
      <c r="O15" s="8" t="s">
        <v>0</v>
      </c>
      <c r="P15" s="19" t="s">
        <v>1</v>
      </c>
      <c r="Q15" s="19" t="s">
        <v>11</v>
      </c>
      <c r="R15" s="19" t="s">
        <v>12</v>
      </c>
      <c r="S15" s="19" t="s">
        <v>13</v>
      </c>
      <c r="T15" s="19" t="s">
        <v>14</v>
      </c>
      <c r="U15" s="8" t="s">
        <v>15</v>
      </c>
      <c r="V15" s="8" t="s">
        <v>0</v>
      </c>
      <c r="W15" s="19" t="s">
        <v>1</v>
      </c>
      <c r="X15" s="19" t="s">
        <v>11</v>
      </c>
      <c r="Y15" s="19" t="s">
        <v>12</v>
      </c>
      <c r="Z15" s="19" t="s">
        <v>13</v>
      </c>
      <c r="AA15" s="19" t="s">
        <v>14</v>
      </c>
      <c r="AB15" s="8" t="s">
        <v>15</v>
      </c>
      <c r="AC15" s="8" t="s">
        <v>0</v>
      </c>
      <c r="AD15" s="19" t="s">
        <v>1</v>
      </c>
      <c r="AE15" s="19" t="s">
        <v>11</v>
      </c>
      <c r="AF15" s="19" t="s">
        <v>12</v>
      </c>
      <c r="AG15" s="19" t="s">
        <v>13</v>
      </c>
      <c r="AH15" s="19" t="s">
        <v>14</v>
      </c>
      <c r="AI15" s="8" t="s">
        <v>15</v>
      </c>
      <c r="AJ15" s="8" t="s">
        <v>0</v>
      </c>
      <c r="AK15" s="19" t="s">
        <v>1</v>
      </c>
      <c r="AL15" s="73"/>
      <c r="AM15" s="74"/>
      <c r="AN15" s="74"/>
      <c r="AO15" s="74"/>
      <c r="AP15" s="74"/>
      <c r="AQ15" s="75"/>
    </row>
    <row r="16" spans="1:43" ht="20.25" customHeight="1" x14ac:dyDescent="0.15">
      <c r="A16" s="61"/>
      <c r="B16" s="62"/>
      <c r="C16" s="62"/>
      <c r="D16" s="76" t="s">
        <v>16</v>
      </c>
      <c r="E16" s="77"/>
      <c r="F16" s="78"/>
      <c r="G16" s="19" t="s">
        <v>24</v>
      </c>
      <c r="H16" s="19" t="s">
        <v>24</v>
      </c>
      <c r="I16" s="8" t="s">
        <v>24</v>
      </c>
      <c r="J16" s="8" t="s">
        <v>24</v>
      </c>
      <c r="K16" s="8" t="s">
        <v>24</v>
      </c>
      <c r="L16" s="8" t="s">
        <v>24</v>
      </c>
      <c r="M16" s="19" t="s">
        <v>24</v>
      </c>
      <c r="N16" s="19" t="s">
        <v>24</v>
      </c>
      <c r="O16" s="19" t="s">
        <v>24</v>
      </c>
      <c r="P16" s="19" t="s">
        <v>24</v>
      </c>
      <c r="Q16" s="19" t="s">
        <v>24</v>
      </c>
      <c r="R16" s="8" t="s">
        <v>24</v>
      </c>
      <c r="S16" s="8" t="s">
        <v>24</v>
      </c>
      <c r="T16" s="19" t="s">
        <v>24</v>
      </c>
      <c r="U16" s="19" t="s">
        <v>24</v>
      </c>
      <c r="V16" s="19" t="s">
        <v>24</v>
      </c>
      <c r="W16" s="19" t="s">
        <v>24</v>
      </c>
      <c r="X16" s="19" t="s">
        <v>24</v>
      </c>
      <c r="Y16" s="8" t="s">
        <v>24</v>
      </c>
      <c r="Z16" s="8" t="s">
        <v>24</v>
      </c>
      <c r="AA16" s="19" t="s">
        <v>24</v>
      </c>
      <c r="AB16" s="19" t="s">
        <v>24</v>
      </c>
      <c r="AC16" s="19" t="s">
        <v>24</v>
      </c>
      <c r="AD16" s="19" t="s">
        <v>24</v>
      </c>
      <c r="AE16" s="19" t="s">
        <v>24</v>
      </c>
      <c r="AF16" s="8" t="s">
        <v>24</v>
      </c>
      <c r="AG16" s="8" t="s">
        <v>24</v>
      </c>
      <c r="AH16" s="19" t="s">
        <v>24</v>
      </c>
      <c r="AI16" s="19" t="s">
        <v>24</v>
      </c>
      <c r="AJ16" s="19" t="s">
        <v>24</v>
      </c>
      <c r="AK16" s="23" t="s">
        <v>24</v>
      </c>
      <c r="AL16" s="73" t="s">
        <v>54</v>
      </c>
      <c r="AM16" s="74"/>
      <c r="AN16" s="74"/>
      <c r="AO16" s="74"/>
      <c r="AP16" s="79">
        <f>COUNTIF(G16:AK16,プルダウン!$B$3)+COUNTIF(G16:AK16,プルダウン!$B$4)</f>
        <v>31</v>
      </c>
      <c r="AQ16" s="80"/>
    </row>
    <row r="17" spans="1:43" ht="20.25" hidden="1" customHeight="1" x14ac:dyDescent="0.15">
      <c r="A17" s="61"/>
      <c r="B17" s="62"/>
      <c r="C17" s="62"/>
      <c r="D17" s="81"/>
      <c r="E17" s="82"/>
      <c r="F17" s="83"/>
      <c r="G17" s="19">
        <f>IF(G16=プルダウン!$B$3,IF(G18=プルダウン!$D$4,1,IF(G18=プルダウン!$D$5,1,0)),IF(G16=プルダウン!$B$4,IF(G18=プルダウン!$D$4,1,IF(G18=プルダウン!$D$5,1,0))))</f>
        <v>1</v>
      </c>
      <c r="H17" s="19">
        <f>IF(H16=プルダウン!$B$3,IF(H18=プルダウン!$D$4,1,IF(H18=プルダウン!$D$5,1,0)),IF(H16=プルダウン!$B$4,IF(H18=プルダウン!$D$4,1,IF(H18=プルダウン!$D$5,1,0))))</f>
        <v>1</v>
      </c>
      <c r="I17" s="8">
        <f>IF(I16=プルダウン!$B$3,IF(I18=プルダウン!$D$4,1,IF(I18=プルダウン!$D$5,1,0)),IF(I16=プルダウン!$B$4,IF(I18=プルダウン!$D$4,1,IF(I18=プルダウン!$D$5,1,0))))</f>
        <v>1</v>
      </c>
      <c r="J17" s="8">
        <f>IF(J16=プルダウン!$B$3,IF(J18=プルダウン!$D$4,1,IF(J18=プルダウン!$D$5,1,0)),IF(J16=プルダウン!$B$4,IF(J18=プルダウン!$D$4,1,IF(J18=プルダウン!$D$5,1,0))))</f>
        <v>1</v>
      </c>
      <c r="K17" s="8">
        <f>IF(K16=プルダウン!$B$3,IF(K18=プルダウン!$D$4,1,IF(K18=プルダウン!$D$5,1,0)),IF(K16=プルダウン!$B$4,IF(K18=プルダウン!$D$4,1,IF(K18=プルダウン!$D$5,1,0))))</f>
        <v>1</v>
      </c>
      <c r="L17" s="8">
        <f>IF(L16=プルダウン!$B$3,IF(L18=プルダウン!$D$4,1,IF(L18=プルダウン!$D$5,1,0)),IF(L16=プルダウン!$B$4,IF(L18=プルダウン!$D$4,1,IF(L18=プルダウン!$D$5,1,0))))</f>
        <v>0</v>
      </c>
      <c r="M17" s="19">
        <f>IF(M16=プルダウン!$B$3,IF(M18=プルダウン!$D$4,1,IF(M18=プルダウン!$D$5,1,0)),IF(M16=プルダウン!$B$4,IF(M18=プルダウン!$D$4,1,IF(M18=プルダウン!$D$5,1,0))))</f>
        <v>0</v>
      </c>
      <c r="N17" s="19">
        <f>IF(N16=プルダウン!$B$3,IF(N18=プルダウン!$D$4,1,IF(N18=プルダウン!$D$5,1,0)),IF(N16=プルダウン!$B$4,IF(N18=プルダウン!$D$4,1,IF(N18=プルダウン!$D$5,1,0))))</f>
        <v>1</v>
      </c>
      <c r="O17" s="19">
        <f>IF(O16=プルダウン!$B$3,IF(O18=プルダウン!$D$4,1,IF(O18=プルダウン!$D$5,1,0)),IF(O16=プルダウン!$B$4,IF(O18=プルダウン!$D$4,1,IF(O18=プルダウン!$D$5,1,0))))</f>
        <v>1</v>
      </c>
      <c r="P17" s="19">
        <f>IF(P16=プルダウン!$B$3,IF(P18=プルダウン!$D$4,1,IF(P18=プルダウン!$D$5,1,0)),IF(P16=プルダウン!$B$4,IF(P18=プルダウン!$D$4,1,IF(P18=プルダウン!$D$5,1,0))))</f>
        <v>0</v>
      </c>
      <c r="Q17" s="19">
        <f>IF(Q16=プルダウン!$B$3,IF(Q18=プルダウン!$D$4,1,IF(Q18=プルダウン!$D$5,1,0)),IF(Q16=プルダウン!$B$4,IF(Q18=プルダウン!$D$4,1,IF(Q18=プルダウン!$D$5,1,0))))</f>
        <v>0</v>
      </c>
      <c r="R17" s="8">
        <f>IF(R16=プルダウン!$B$3,IF(R18=プルダウン!$D$4,1,IF(R18=プルダウン!$D$5,1,0)),IF(R16=プルダウン!$B$4,IF(R18=プルダウン!$D$4,1,IF(R18=プルダウン!$D$5,1,0))))</f>
        <v>0</v>
      </c>
      <c r="S17" s="8">
        <f>IF(S16=プルダウン!$B$3,IF(S18=プルダウン!$D$4,1,IF(S18=プルダウン!$D$5,1,0)),IF(S16=プルダウン!$B$4,IF(S18=プルダウン!$D$4,1,IF(S18=プルダウン!$D$5,1,0))))</f>
        <v>0</v>
      </c>
      <c r="T17" s="19">
        <f>IF(T16=プルダウン!$B$3,IF(T18=プルダウン!$D$4,1,IF(T18=プルダウン!$D$5,1,0)),IF(T16=プルダウン!$B$4,IF(T18=プルダウン!$D$4,1,IF(T18=プルダウン!$D$5,1,0))))</f>
        <v>0</v>
      </c>
      <c r="U17" s="19">
        <f>IF(U16=プルダウン!$B$3,IF(U18=プルダウン!$D$4,1,IF(U18=プルダウン!$D$5,1,0)),IF(U16=プルダウン!$B$4,IF(U18=プルダウン!$D$4,1,IF(U18=プルダウン!$D$5,1,0))))</f>
        <v>1</v>
      </c>
      <c r="V17" s="19">
        <f>IF(V16=プルダウン!$B$3,IF(V18=プルダウン!$D$4,1,IF(V18=プルダウン!$D$5,1,0)),IF(V16=プルダウン!$B$4,IF(V18=プルダウン!$D$4,1,IF(V18=プルダウン!$D$5,1,0))))</f>
        <v>1</v>
      </c>
      <c r="W17" s="19">
        <f>IF(W16=プルダウン!$B$3,IF(W18=プルダウン!$D$4,1,IF(W18=プルダウン!$D$5,1,0)),IF(W16=プルダウン!$B$4,IF(W18=プルダウン!$D$4,1,IF(W18=プルダウン!$D$5,1,0))))</f>
        <v>0</v>
      </c>
      <c r="X17" s="19">
        <f>IF(X16=プルダウン!$B$3,IF(X18=プルダウン!$D$4,1,IF(X18=プルダウン!$D$5,1,0)),IF(X16=プルダウン!$B$4,IF(X18=プルダウン!$D$4,1,IF(X18=プルダウン!$D$5,1,0))))</f>
        <v>0</v>
      </c>
      <c r="Y17" s="19">
        <f>IF(Y16=プルダウン!$B$3,IF(Y18=プルダウン!$D$4,1,IF(Y18=プルダウン!$D$5,1,0)),IF(Y16=プルダウン!$B$4,IF(Y18=プルダウン!$D$4,1,IF(Y18=プルダウン!$D$5,1,0))))</f>
        <v>0</v>
      </c>
      <c r="Z17" s="19">
        <f>IF(Z16=プルダウン!$B$3,IF(Z18=プルダウン!$D$4,1,IF(Z18=プルダウン!$D$5,1,0)),IF(Z16=プルダウン!$B$4,IF(Z18=プルダウン!$D$4,1,IF(Z18=プルダウン!$D$5,1,0))))</f>
        <v>0</v>
      </c>
      <c r="AA17" s="19">
        <f>IF(AA16=プルダウン!$B$3,IF(AA18=プルダウン!$D$4,1,IF(AA18=プルダウン!$D$5,1,0)),IF(AA16=プルダウン!$B$4,IF(AA18=プルダウン!$D$4,1,IF(AA18=プルダウン!$D$5,1,0))))</f>
        <v>0</v>
      </c>
      <c r="AB17" s="19">
        <f>IF(AB16=プルダウン!$B$3,IF(AB18=プルダウン!$D$4,1,IF(AB18=プルダウン!$D$5,1,0)),IF(AB16=プルダウン!$B$4,IF(AB18=プルダウン!$D$4,1,IF(AB18=プルダウン!$D$5,1,0))))</f>
        <v>1</v>
      </c>
      <c r="AC17" s="19">
        <f>IF(AC16=プルダウン!$B$3,IF(AC18=プルダウン!$D$4,1,IF(AC18=プルダウン!$D$5,1,0)),IF(AC16=プルダウン!$B$4,IF(AC18=プルダウン!$D$4,1,IF(AC18=プルダウン!$D$5,1,0))))</f>
        <v>1</v>
      </c>
      <c r="AD17" s="19">
        <f>IF(AD16=プルダウン!$B$3,IF(AD18=プルダウン!$D$4,1,IF(AD18=プルダウン!$D$5,1,0)),IF(AD16=プルダウン!$B$4,IF(AD18=プルダウン!$D$4,1,IF(AD18=プルダウン!$D$5,1,0))))</f>
        <v>0</v>
      </c>
      <c r="AE17" s="19">
        <f>IF(AE16=プルダウン!$B$3,IF(AE18=プルダウン!$D$4,1,IF(AE18=プルダウン!$D$5,1,0)),IF(AE16=プルダウン!$B$4,IF(AE18=プルダウン!$D$4,1,IF(AE18=プルダウン!$D$5,1,0))))</f>
        <v>0</v>
      </c>
      <c r="AF17" s="8">
        <f>IF(AF16=プルダウン!$B$3,IF(AF18=プルダウン!$D$4,1,IF(AF18=プルダウン!$D$5,1,0)),IF(AF16=プルダウン!$B$4,IF(AF18=プルダウン!$D$4,1,IF(AF18=プルダウン!$D$5,1,0))))</f>
        <v>0</v>
      </c>
      <c r="AG17" s="8">
        <f>IF(AG16=プルダウン!$B$3,IF(AG18=プルダウン!$D$4,1,IF(AG18=プルダウン!$D$5,1,0)),IF(AG16=プルダウン!$B$4,IF(AG18=プルダウン!$D$4,1,IF(AG18=プルダウン!$D$5,1,0))))</f>
        <v>0</v>
      </c>
      <c r="AH17" s="19">
        <f>IF(AH16=プルダウン!$B$3,IF(AH18=プルダウン!$D$4,1,IF(AH18=プルダウン!$D$5,1,0)),IF(AH16=プルダウン!$B$4,IF(AH18=プルダウン!$D$4,1,IF(AH18=プルダウン!$D$5,1,0))))</f>
        <v>0</v>
      </c>
      <c r="AI17" s="19">
        <f>IF(AI16=プルダウン!$B$3,IF(AI18=プルダウン!$D$4,1,IF(AI18=プルダウン!$D$5,1,0)),IF(AI16=プルダウン!$B$4,IF(AI18=プルダウン!$D$4,1,IF(AI18=プルダウン!$D$5,1,0))))</f>
        <v>1</v>
      </c>
      <c r="AJ17" s="19">
        <f>IF(AJ16=プルダウン!$B$3,IF(AJ18=プルダウン!$D$4,1,IF(AJ18=プルダウン!$D$5,1,0)),IF(AJ16=プルダウン!$B$4,IF(AJ18=プルダウン!$D$4,1,IF(AJ18=プルダウン!$D$5,1,0))))</f>
        <v>1</v>
      </c>
      <c r="AK17" s="23">
        <f>IF(AK16=プルダウン!$B$3,IF(AK18=プルダウン!$D$4,1,IF(AK18=プルダウン!$D$5,1,0)),IF(AK16=プルダウン!$B$4,IF(AK18=プルダウン!$D$4,1,IF(AK18=プルダウン!$D$5,1,0))))</f>
        <v>0</v>
      </c>
      <c r="AL17" s="22"/>
      <c r="AM17" s="11"/>
      <c r="AN17" s="11"/>
      <c r="AO17" s="11"/>
      <c r="AP17" s="20"/>
      <c r="AQ17" s="21"/>
    </row>
    <row r="18" spans="1:43" ht="20.25" customHeight="1" thickBot="1" x14ac:dyDescent="0.2">
      <c r="A18" s="91"/>
      <c r="B18" s="92"/>
      <c r="C18" s="92"/>
      <c r="D18" s="76" t="s">
        <v>18</v>
      </c>
      <c r="E18" s="77"/>
      <c r="F18" s="78"/>
      <c r="G18" s="19" t="s">
        <v>37</v>
      </c>
      <c r="H18" s="19" t="s">
        <v>37</v>
      </c>
      <c r="I18" s="8" t="s">
        <v>37</v>
      </c>
      <c r="J18" s="8" t="s">
        <v>37</v>
      </c>
      <c r="K18" s="8" t="s">
        <v>37</v>
      </c>
      <c r="L18" s="19" t="s">
        <v>36</v>
      </c>
      <c r="M18" s="19" t="s">
        <v>36</v>
      </c>
      <c r="N18" s="19" t="s">
        <v>37</v>
      </c>
      <c r="O18" s="19" t="s">
        <v>37</v>
      </c>
      <c r="P18" s="19" t="s">
        <v>36</v>
      </c>
      <c r="Q18" s="19" t="s">
        <v>36</v>
      </c>
      <c r="R18" s="19" t="s">
        <v>36</v>
      </c>
      <c r="S18" s="19" t="s">
        <v>36</v>
      </c>
      <c r="T18" s="19" t="s">
        <v>36</v>
      </c>
      <c r="U18" s="19" t="s">
        <v>37</v>
      </c>
      <c r="V18" s="19" t="s">
        <v>37</v>
      </c>
      <c r="W18" s="19" t="s">
        <v>36</v>
      </c>
      <c r="X18" s="19" t="s">
        <v>36</v>
      </c>
      <c r="Y18" s="19" t="s">
        <v>36</v>
      </c>
      <c r="Z18" s="19" t="s">
        <v>36</v>
      </c>
      <c r="AA18" s="19" t="s">
        <v>36</v>
      </c>
      <c r="AB18" s="19" t="s">
        <v>37</v>
      </c>
      <c r="AC18" s="19" t="s">
        <v>37</v>
      </c>
      <c r="AD18" s="19" t="s">
        <v>36</v>
      </c>
      <c r="AE18" s="19" t="s">
        <v>36</v>
      </c>
      <c r="AF18" s="19" t="s">
        <v>36</v>
      </c>
      <c r="AG18" s="29" t="s">
        <v>36</v>
      </c>
      <c r="AH18" s="19" t="s">
        <v>36</v>
      </c>
      <c r="AI18" s="29" t="s">
        <v>37</v>
      </c>
      <c r="AJ18" s="29" t="s">
        <v>37</v>
      </c>
      <c r="AK18" s="30" t="s">
        <v>36</v>
      </c>
      <c r="AL18" s="87" t="s">
        <v>23</v>
      </c>
      <c r="AM18" s="88"/>
      <c r="AN18" s="88"/>
      <c r="AO18" s="88"/>
      <c r="AP18" s="89">
        <f>SUM(G17:AK17)</f>
        <v>13</v>
      </c>
      <c r="AQ18" s="90"/>
    </row>
    <row r="19" spans="1:43" ht="20.25" customHeight="1" x14ac:dyDescent="0.15">
      <c r="A19" s="58" t="s">
        <v>67</v>
      </c>
      <c r="B19" s="59"/>
      <c r="C19" s="59"/>
      <c r="D19" s="67" t="s">
        <v>20</v>
      </c>
      <c r="E19" s="68"/>
      <c r="F19" s="69"/>
      <c r="G19" s="17">
        <v>1</v>
      </c>
      <c r="H19" s="17">
        <v>2</v>
      </c>
      <c r="I19" s="17">
        <v>3</v>
      </c>
      <c r="J19" s="17">
        <v>4</v>
      </c>
      <c r="K19" s="5">
        <v>5</v>
      </c>
      <c r="L19" s="5">
        <v>6</v>
      </c>
      <c r="M19" s="17">
        <v>7</v>
      </c>
      <c r="N19" s="17">
        <v>8</v>
      </c>
      <c r="O19" s="17">
        <v>9</v>
      </c>
      <c r="P19" s="17">
        <v>10</v>
      </c>
      <c r="Q19" s="17">
        <v>11</v>
      </c>
      <c r="R19" s="5">
        <v>12</v>
      </c>
      <c r="S19" s="5">
        <v>13</v>
      </c>
      <c r="T19" s="17">
        <v>14</v>
      </c>
      <c r="U19" s="17">
        <v>15</v>
      </c>
      <c r="V19" s="17">
        <v>16</v>
      </c>
      <c r="W19" s="17">
        <v>17</v>
      </c>
      <c r="X19" s="17">
        <v>18</v>
      </c>
      <c r="Y19" s="5">
        <v>19</v>
      </c>
      <c r="Z19" s="5">
        <v>20</v>
      </c>
      <c r="AA19" s="17">
        <v>21</v>
      </c>
      <c r="AB19" s="17">
        <v>22</v>
      </c>
      <c r="AC19" s="17">
        <v>23</v>
      </c>
      <c r="AD19" s="17">
        <v>24</v>
      </c>
      <c r="AE19" s="17">
        <v>25</v>
      </c>
      <c r="AF19" s="5">
        <v>26</v>
      </c>
      <c r="AG19" s="5">
        <v>27</v>
      </c>
      <c r="AH19" s="17">
        <v>28</v>
      </c>
      <c r="AI19" s="18">
        <v>29</v>
      </c>
      <c r="AJ19" s="18">
        <v>30</v>
      </c>
      <c r="AK19" s="24"/>
      <c r="AL19" s="70" t="s">
        <v>22</v>
      </c>
      <c r="AM19" s="71"/>
      <c r="AN19" s="71"/>
      <c r="AO19" s="71"/>
      <c r="AP19" s="71"/>
      <c r="AQ19" s="72"/>
    </row>
    <row r="20" spans="1:43" ht="20.25" customHeight="1" x14ac:dyDescent="0.15">
      <c r="A20" s="61"/>
      <c r="B20" s="62"/>
      <c r="C20" s="62"/>
      <c r="D20" s="76" t="s">
        <v>9</v>
      </c>
      <c r="E20" s="77"/>
      <c r="F20" s="78"/>
      <c r="G20" s="19" t="s">
        <v>2</v>
      </c>
      <c r="H20" s="19" t="s">
        <v>57</v>
      </c>
      <c r="I20" s="19" t="s">
        <v>4</v>
      </c>
      <c r="J20" s="19" t="s">
        <v>56</v>
      </c>
      <c r="K20" s="8" t="s">
        <v>6</v>
      </c>
      <c r="L20" s="8" t="s">
        <v>7</v>
      </c>
      <c r="M20" s="19" t="s">
        <v>8</v>
      </c>
      <c r="N20" s="19" t="s">
        <v>2</v>
      </c>
      <c r="O20" s="19" t="s">
        <v>3</v>
      </c>
      <c r="P20" s="19" t="s">
        <v>4</v>
      </c>
      <c r="Q20" s="19" t="s">
        <v>56</v>
      </c>
      <c r="R20" s="8" t="s">
        <v>6</v>
      </c>
      <c r="S20" s="8" t="s">
        <v>7</v>
      </c>
      <c r="T20" s="19" t="s">
        <v>8</v>
      </c>
      <c r="U20" s="19" t="s">
        <v>2</v>
      </c>
      <c r="V20" s="19" t="s">
        <v>3</v>
      </c>
      <c r="W20" s="19" t="s">
        <v>4</v>
      </c>
      <c r="X20" s="19" t="s">
        <v>56</v>
      </c>
      <c r="Y20" s="8" t="s">
        <v>6</v>
      </c>
      <c r="Z20" s="8" t="s">
        <v>7</v>
      </c>
      <c r="AA20" s="19" t="s">
        <v>8</v>
      </c>
      <c r="AB20" s="19" t="s">
        <v>2</v>
      </c>
      <c r="AC20" s="19" t="s">
        <v>3</v>
      </c>
      <c r="AD20" s="19" t="s">
        <v>4</v>
      </c>
      <c r="AE20" s="19" t="s">
        <v>56</v>
      </c>
      <c r="AF20" s="8" t="s">
        <v>6</v>
      </c>
      <c r="AG20" s="8" t="s">
        <v>7</v>
      </c>
      <c r="AH20" s="19" t="s">
        <v>1</v>
      </c>
      <c r="AI20" s="19" t="s">
        <v>11</v>
      </c>
      <c r="AJ20" s="19" t="s">
        <v>12</v>
      </c>
      <c r="AK20" s="23"/>
      <c r="AL20" s="73"/>
      <c r="AM20" s="74"/>
      <c r="AN20" s="74"/>
      <c r="AO20" s="74"/>
      <c r="AP20" s="74"/>
      <c r="AQ20" s="75"/>
    </row>
    <row r="21" spans="1:43" ht="20.25" customHeight="1" x14ac:dyDescent="0.15">
      <c r="A21" s="61"/>
      <c r="B21" s="62"/>
      <c r="C21" s="62"/>
      <c r="D21" s="76" t="s">
        <v>16</v>
      </c>
      <c r="E21" s="77"/>
      <c r="F21" s="78"/>
      <c r="G21" s="19" t="s">
        <v>24</v>
      </c>
      <c r="H21" s="8" t="s">
        <v>24</v>
      </c>
      <c r="I21" s="8" t="s">
        <v>24</v>
      </c>
      <c r="J21" s="19" t="s">
        <v>24</v>
      </c>
      <c r="K21" s="19" t="s">
        <v>24</v>
      </c>
      <c r="L21" s="19" t="s">
        <v>24</v>
      </c>
      <c r="M21" s="19" t="s">
        <v>24</v>
      </c>
      <c r="N21" s="19" t="s">
        <v>24</v>
      </c>
      <c r="O21" s="8" t="s">
        <v>24</v>
      </c>
      <c r="P21" s="8" t="s">
        <v>24</v>
      </c>
      <c r="Q21" s="19" t="s">
        <v>24</v>
      </c>
      <c r="R21" s="19" t="s">
        <v>24</v>
      </c>
      <c r="S21" s="19" t="s">
        <v>24</v>
      </c>
      <c r="T21" s="19" t="s">
        <v>24</v>
      </c>
      <c r="U21" s="19" t="s">
        <v>24</v>
      </c>
      <c r="V21" s="8" t="s">
        <v>24</v>
      </c>
      <c r="W21" s="8" t="s">
        <v>24</v>
      </c>
      <c r="X21" s="19" t="s">
        <v>24</v>
      </c>
      <c r="Y21" s="19" t="s">
        <v>24</v>
      </c>
      <c r="Z21" s="19" t="s">
        <v>24</v>
      </c>
      <c r="AA21" s="19" t="s">
        <v>24</v>
      </c>
      <c r="AB21" s="19" t="s">
        <v>24</v>
      </c>
      <c r="AC21" s="8" t="s">
        <v>24</v>
      </c>
      <c r="AD21" s="8" t="s">
        <v>24</v>
      </c>
      <c r="AE21" s="19" t="s">
        <v>24</v>
      </c>
      <c r="AF21" s="19" t="s">
        <v>24</v>
      </c>
      <c r="AG21" s="19" t="s">
        <v>24</v>
      </c>
      <c r="AH21" s="19" t="s">
        <v>24</v>
      </c>
      <c r="AI21" s="19" t="s">
        <v>24</v>
      </c>
      <c r="AJ21" s="8" t="s">
        <v>24</v>
      </c>
      <c r="AK21" s="23"/>
      <c r="AL21" s="73" t="s">
        <v>54</v>
      </c>
      <c r="AM21" s="74"/>
      <c r="AN21" s="74"/>
      <c r="AO21" s="74"/>
      <c r="AP21" s="79">
        <f>COUNTIF(G21:AK21,プルダウン!$B$3)+COUNTIF(G21:AK21,プルダウン!$B$4)</f>
        <v>30</v>
      </c>
      <c r="AQ21" s="80"/>
    </row>
    <row r="22" spans="1:43" ht="20.25" hidden="1" customHeight="1" x14ac:dyDescent="0.15">
      <c r="A22" s="61"/>
      <c r="B22" s="62"/>
      <c r="C22" s="62"/>
      <c r="D22" s="81"/>
      <c r="E22" s="82"/>
      <c r="F22" s="83"/>
      <c r="G22" s="19">
        <f>IF(G21=プルダウン!$B$3,IF(G23=プルダウン!$D$4,1,IF(G23=プルダウン!$D$5,1,0)),IF(G21=プルダウン!$B$4,IF(G23=プルダウン!$D$4,1,IF(G23=プルダウン!$D$5,1,0))))</f>
        <v>0</v>
      </c>
      <c r="H22" s="8">
        <f>IF(H21=プルダウン!$B$3,IF(H23=プルダウン!$D$4,1,IF(H23=プルダウン!$D$5,1,0)),IF(H21=プルダウン!$B$4,IF(H23=プルダウン!$D$4,1,IF(H23=プルダウン!$D$5,1,0))))</f>
        <v>0</v>
      </c>
      <c r="I22" s="8">
        <f>IF(I21=プルダウン!$B$3,IF(I23=プルダウン!$D$4,1,IF(I23=プルダウン!$D$5,1,0)),IF(I21=プルダウン!$B$4,IF(I23=プルダウン!$D$4,1,IF(I23=プルダウン!$D$5,1,0))))</f>
        <v>0</v>
      </c>
      <c r="J22" s="19">
        <f>IF(J21=プルダウン!$B$3,IF(J23=プルダウン!$D$4,1,IF(J23=プルダウン!$D$5,1,0)),IF(J21=プルダウン!$B$4,IF(J23=プルダウン!$D$4,1,IF(J23=プルダウン!$D$5,1,0))))</f>
        <v>0</v>
      </c>
      <c r="K22" s="19">
        <f>IF(K21=プルダウン!$B$3,IF(K23=プルダウン!$D$4,1,IF(K23=プルダウン!$D$5,1,0)),IF(K21=プルダウン!$B$4,IF(K23=プルダウン!$D$4,1,IF(K23=プルダウン!$D$5,1,0))))</f>
        <v>1</v>
      </c>
      <c r="L22" s="19">
        <f>IF(L21=プルダウン!$B$3,IF(L23=プルダウン!$D$4,1,IF(L23=プルダウン!$D$5,1,0)),IF(L21=プルダウン!$B$4,IF(L23=プルダウン!$D$4,1,IF(L23=プルダウン!$D$5,1,0))))</f>
        <v>1</v>
      </c>
      <c r="M22" s="19">
        <f>IF(M21=プルダウン!$B$3,IF(M23=プルダウン!$D$4,1,IF(M23=プルダウン!$D$5,1,0)),IF(M21=プルダウン!$B$4,IF(M23=プルダウン!$D$4,1,IF(M23=プルダウン!$D$5,1,0))))</f>
        <v>0</v>
      </c>
      <c r="N22" s="19">
        <f>IF(N21=プルダウン!$B$3,IF(N23=プルダウン!$D$4,1,IF(N23=プルダウン!$D$5,1,0)),IF(N21=プルダウン!$B$4,IF(N23=プルダウン!$D$4,1,IF(N23=プルダウン!$D$5,1,0))))</f>
        <v>0</v>
      </c>
      <c r="O22" s="8">
        <f>IF(O21=プルダウン!$B$3,IF(O23=プルダウン!$D$4,1,IF(O23=プルダウン!$D$5,1,0)),IF(O21=プルダウン!$B$4,IF(O23=プルダウン!$D$4,1,IF(O23=プルダウン!$D$5,1,0))))</f>
        <v>0</v>
      </c>
      <c r="P22" s="8">
        <f>IF(P21=プルダウン!$B$3,IF(P23=プルダウン!$D$4,1,IF(P23=プルダウン!$D$5,1,0)),IF(P21=プルダウン!$B$4,IF(P23=プルダウン!$D$4,1,IF(P23=プルダウン!$D$5,1,0))))</f>
        <v>0</v>
      </c>
      <c r="Q22" s="19">
        <f>IF(Q21=プルダウン!$B$3,IF(Q23=プルダウン!$D$4,1,IF(Q23=プルダウン!$D$5,1,0)),IF(Q21=プルダウン!$B$4,IF(Q23=プルダウン!$D$4,1,IF(Q23=プルダウン!$D$5,1,0))))</f>
        <v>0</v>
      </c>
      <c r="R22" s="19">
        <f>IF(R21=プルダウン!$B$3,IF(R23=プルダウン!$D$4,1,IF(R23=プルダウン!$D$5,1,0)),IF(R21=プルダウン!$B$4,IF(R23=プルダウン!$D$4,1,IF(R23=プルダウン!$D$5,1,0))))</f>
        <v>1</v>
      </c>
      <c r="S22" s="19">
        <f>IF(S21=プルダウン!$B$3,IF(S23=プルダウン!$D$4,1,IF(S23=プルダウン!$D$5,1,0)),IF(S21=プルダウン!$B$4,IF(S23=プルダウン!$D$4,1,IF(S23=プルダウン!$D$5,1,0))))</f>
        <v>1</v>
      </c>
      <c r="T22" s="19">
        <f>IF(T21=プルダウン!$B$3,IF(T23=プルダウン!$D$4,1,IF(T23=プルダウン!$D$5,1,0)),IF(T21=プルダウン!$B$4,IF(T23=プルダウン!$D$4,1,IF(T23=プルダウン!$D$5,1,0))))</f>
        <v>0</v>
      </c>
      <c r="U22" s="19">
        <f>IF(U21=プルダウン!$B$3,IF(U23=プルダウン!$D$4,1,IF(U23=プルダウン!$D$5,1,0)),IF(U21=プルダウン!$B$4,IF(U23=プルダウン!$D$4,1,IF(U23=プルダウン!$D$5,1,0))))</f>
        <v>0</v>
      </c>
      <c r="V22" s="8">
        <f>IF(V21=プルダウン!$B$3,IF(V23=プルダウン!$D$4,1,IF(V23=プルダウン!$D$5,1,0)),IF(V21=プルダウン!$B$4,IF(V23=プルダウン!$D$4,1,IF(V23=プルダウン!$D$5,1,0))))</f>
        <v>0</v>
      </c>
      <c r="W22" s="8">
        <f>IF(W21=プルダウン!$B$3,IF(W23=プルダウン!$D$4,1,IF(W23=プルダウン!$D$5,1,0)),IF(W21=プルダウン!$B$4,IF(W23=プルダウン!$D$4,1,IF(W23=プルダウン!$D$5,1,0))))</f>
        <v>0</v>
      </c>
      <c r="X22" s="19">
        <f>IF(X21=プルダウン!$B$3,IF(X23=プルダウン!$D$4,1,IF(X23=プルダウン!$D$5,1,0)),IF(X21=プルダウン!$B$4,IF(X23=プルダウン!$D$4,1,IF(X23=プルダウン!$D$5,1,0))))</f>
        <v>0</v>
      </c>
      <c r="Y22" s="19">
        <f>IF(Y21=プルダウン!$B$3,IF(Y23=プルダウン!$D$4,1,IF(Y23=プルダウン!$D$5,1,0)),IF(Y21=プルダウン!$B$4,IF(Y23=プルダウン!$D$4,1,IF(Y23=プルダウン!$D$5,1,0))))</f>
        <v>1</v>
      </c>
      <c r="Z22" s="19">
        <f>IF(Z21=プルダウン!$B$3,IF(Z23=プルダウン!$D$4,1,IF(Z23=プルダウン!$D$5,1,0)),IF(Z21=プルダウン!$B$4,IF(Z23=プルダウン!$D$4,1,IF(Z23=プルダウン!$D$5,1,0))))</f>
        <v>1</v>
      </c>
      <c r="AA22" s="19">
        <f>IF(AA21=プルダウン!$B$3,IF(AA23=プルダウン!$D$4,1,IF(AA23=プルダウン!$D$5,1,0)),IF(AA21=プルダウン!$B$4,IF(AA23=プルダウン!$D$4,1,IF(AA23=プルダウン!$D$5,1,0))))</f>
        <v>0</v>
      </c>
      <c r="AB22" s="19">
        <f>IF(AB21=プルダウン!$B$3,IF(AB23=プルダウン!$D$4,1,IF(AB23=プルダウン!$D$5,1,0)),IF(AB21=プルダウン!$B$4,IF(AB23=プルダウン!$D$4,1,IF(AB23=プルダウン!$D$5,1,0))))</f>
        <v>0</v>
      </c>
      <c r="AC22" s="8">
        <f>IF(AC21=プルダウン!$B$3,IF(AC23=プルダウン!$D$4,1,IF(AC23=プルダウン!$D$5,1,0)),IF(AC21=プルダウン!$B$4,IF(AC23=プルダウン!$D$4,1,IF(AC23=プルダウン!$D$5,1,0))))</f>
        <v>0</v>
      </c>
      <c r="AD22" s="8">
        <f>IF(AD21=プルダウン!$B$3,IF(AD23=プルダウン!$D$4,1,IF(AD23=プルダウン!$D$5,1,0)),IF(AD21=プルダウン!$B$4,IF(AD23=プルダウン!$D$4,1,IF(AD23=プルダウン!$D$5,1,0))))</f>
        <v>0</v>
      </c>
      <c r="AE22" s="19">
        <f>IF(AE21=プルダウン!$B$3,IF(AE23=プルダウン!$D$4,1,IF(AE23=プルダウン!$D$5,1,0)),IF(AE21=プルダウン!$B$4,IF(AE23=プルダウン!$D$4,1,IF(AE23=プルダウン!$D$5,1,0))))</f>
        <v>0</v>
      </c>
      <c r="AF22" s="19">
        <f>IF(AF21=プルダウン!$B$3,IF(AF23=プルダウン!$D$4,1,IF(AF23=プルダウン!$D$5,1,0)),IF(AF21=プルダウン!$B$4,IF(AF23=プルダウン!$D$4,1,IF(AF23=プルダウン!$D$5,1,0))))</f>
        <v>1</v>
      </c>
      <c r="AG22" s="19">
        <f>IF(AG21=プルダウン!$B$3,IF(AG23=プルダウン!$D$4,1,IF(AG23=プルダウン!$D$5,1,0)),IF(AG21=プルダウン!$B$4,IF(AG23=プルダウン!$D$4,1,IF(AG23=プルダウン!$D$5,1,0))))</f>
        <v>1</v>
      </c>
      <c r="AH22" s="19">
        <f>IF(AH21=プルダウン!$B$3,IF(AH23=プルダウン!$D$4,1,IF(AH23=プルダウン!$D$5,1,0)),IF(AH21=プルダウン!$B$4,IF(AH23=プルダウン!$D$4,1,IF(AH23=プルダウン!$D$5,1,0))))</f>
        <v>0</v>
      </c>
      <c r="AI22" s="19">
        <f>IF(AI21=プルダウン!$B$3,IF(AI23=プルダウン!$D$4,1,IF(AI23=プルダウン!$D$5,1,0)),IF(AI21=プルダウン!$B$4,IF(AI23=プルダウン!$D$4,1,IF(AI23=プルダウン!$D$5,1,0))))</f>
        <v>0</v>
      </c>
      <c r="AJ22" s="8">
        <f>IF(AJ21=プルダウン!$B$3,IF(AJ23=プルダウン!$D$4,1,IF(AJ23=プルダウン!$D$5,1,0)),IF(AJ21=プルダウン!$B$4,IF(AJ23=プルダウン!$D$4,1,IF(AJ23=プルダウン!$D$5,1,0))))</f>
        <v>0</v>
      </c>
      <c r="AK22" s="23" t="b">
        <f>IF(AK21=プルダウン!$B$3,IF(AK23=プルダウン!$D$4,1,IF(AK23=プルダウン!$D$5,1,0)),IF(AK21=プルダウン!$B$4,IF(AK23=プルダウン!$D$4,1,IF(AK23=プルダウン!$D$5,1,0))))</f>
        <v>0</v>
      </c>
      <c r="AL22" s="22"/>
      <c r="AM22" s="11"/>
      <c r="AN22" s="11"/>
      <c r="AO22" s="11"/>
      <c r="AP22" s="20"/>
      <c r="AQ22" s="21"/>
    </row>
    <row r="23" spans="1:43" ht="20.25" customHeight="1" thickBot="1" x14ac:dyDescent="0.2">
      <c r="A23" s="91"/>
      <c r="B23" s="92"/>
      <c r="C23" s="92"/>
      <c r="D23" s="84" t="s">
        <v>18</v>
      </c>
      <c r="E23" s="85"/>
      <c r="F23" s="86"/>
      <c r="G23" s="19" t="s">
        <v>36</v>
      </c>
      <c r="H23" s="19" t="s">
        <v>36</v>
      </c>
      <c r="I23" s="19" t="s">
        <v>36</v>
      </c>
      <c r="J23" s="19" t="s">
        <v>36</v>
      </c>
      <c r="K23" s="19" t="s">
        <v>37</v>
      </c>
      <c r="L23" s="19" t="s">
        <v>37</v>
      </c>
      <c r="M23" s="19" t="s">
        <v>36</v>
      </c>
      <c r="N23" s="19" t="s">
        <v>36</v>
      </c>
      <c r="O23" s="29" t="s">
        <v>36</v>
      </c>
      <c r="P23" s="19" t="s">
        <v>36</v>
      </c>
      <c r="Q23" s="19" t="s">
        <v>36</v>
      </c>
      <c r="R23" s="19" t="s">
        <v>37</v>
      </c>
      <c r="S23" s="19" t="s">
        <v>37</v>
      </c>
      <c r="T23" s="19" t="s">
        <v>36</v>
      </c>
      <c r="U23" s="19" t="s">
        <v>36</v>
      </c>
      <c r="V23" s="29" t="s">
        <v>36</v>
      </c>
      <c r="W23" s="19" t="s">
        <v>36</v>
      </c>
      <c r="X23" s="19" t="s">
        <v>36</v>
      </c>
      <c r="Y23" s="19" t="s">
        <v>37</v>
      </c>
      <c r="Z23" s="19" t="s">
        <v>37</v>
      </c>
      <c r="AA23" s="19" t="s">
        <v>36</v>
      </c>
      <c r="AB23" s="19" t="s">
        <v>36</v>
      </c>
      <c r="AC23" s="29" t="s">
        <v>36</v>
      </c>
      <c r="AD23" s="19" t="s">
        <v>36</v>
      </c>
      <c r="AE23" s="19" t="s">
        <v>36</v>
      </c>
      <c r="AF23" s="19" t="s">
        <v>37</v>
      </c>
      <c r="AG23" s="19" t="s">
        <v>37</v>
      </c>
      <c r="AH23" s="29" t="s">
        <v>36</v>
      </c>
      <c r="AI23" s="29" t="s">
        <v>36</v>
      </c>
      <c r="AJ23" s="29" t="s">
        <v>36</v>
      </c>
      <c r="AK23" s="30"/>
      <c r="AL23" s="87" t="s">
        <v>23</v>
      </c>
      <c r="AM23" s="88"/>
      <c r="AN23" s="88"/>
      <c r="AO23" s="88"/>
      <c r="AP23" s="89">
        <f>SUM(G22:AK22)</f>
        <v>8</v>
      </c>
      <c r="AQ23" s="90"/>
    </row>
    <row r="24" spans="1:43" ht="20.25" customHeight="1" x14ac:dyDescent="0.15">
      <c r="A24" s="58" t="s">
        <v>66</v>
      </c>
      <c r="B24" s="59"/>
      <c r="C24" s="59"/>
      <c r="D24" s="67" t="s">
        <v>20</v>
      </c>
      <c r="E24" s="68"/>
      <c r="F24" s="69"/>
      <c r="G24" s="17">
        <v>1</v>
      </c>
      <c r="H24" s="17">
        <v>2</v>
      </c>
      <c r="I24" s="5">
        <v>3</v>
      </c>
      <c r="J24" s="5">
        <v>4</v>
      </c>
      <c r="K24" s="17">
        <v>5</v>
      </c>
      <c r="L24" s="17">
        <v>6</v>
      </c>
      <c r="M24" s="17">
        <v>7</v>
      </c>
      <c r="N24" s="17">
        <v>8</v>
      </c>
      <c r="O24" s="17">
        <v>9</v>
      </c>
      <c r="P24" s="5">
        <v>10</v>
      </c>
      <c r="Q24" s="5">
        <v>11</v>
      </c>
      <c r="R24" s="17">
        <v>12</v>
      </c>
      <c r="S24" s="17">
        <v>13</v>
      </c>
      <c r="T24" s="17">
        <v>14</v>
      </c>
      <c r="U24" s="17">
        <v>15</v>
      </c>
      <c r="V24" s="17">
        <v>16</v>
      </c>
      <c r="W24" s="5">
        <v>17</v>
      </c>
      <c r="X24" s="5">
        <v>18</v>
      </c>
      <c r="Y24" s="17">
        <v>19</v>
      </c>
      <c r="Z24" s="17">
        <v>20</v>
      </c>
      <c r="AA24" s="17">
        <v>21</v>
      </c>
      <c r="AB24" s="5">
        <v>22</v>
      </c>
      <c r="AC24" s="5">
        <v>23</v>
      </c>
      <c r="AD24" s="5">
        <v>24</v>
      </c>
      <c r="AE24" s="5">
        <v>25</v>
      </c>
      <c r="AF24" s="17">
        <v>26</v>
      </c>
      <c r="AG24" s="17">
        <v>27</v>
      </c>
      <c r="AH24" s="17">
        <v>28</v>
      </c>
      <c r="AI24" s="17">
        <v>29</v>
      </c>
      <c r="AJ24" s="17">
        <v>30</v>
      </c>
      <c r="AK24" s="27">
        <v>31</v>
      </c>
      <c r="AL24" s="70" t="s">
        <v>22</v>
      </c>
      <c r="AM24" s="71"/>
      <c r="AN24" s="71"/>
      <c r="AO24" s="71"/>
      <c r="AP24" s="71"/>
      <c r="AQ24" s="72"/>
    </row>
    <row r="25" spans="1:43" ht="20.25" customHeight="1" x14ac:dyDescent="0.15">
      <c r="A25" s="61"/>
      <c r="B25" s="62"/>
      <c r="C25" s="62"/>
      <c r="D25" s="76" t="s">
        <v>9</v>
      </c>
      <c r="E25" s="77"/>
      <c r="F25" s="78"/>
      <c r="G25" s="19" t="s">
        <v>4</v>
      </c>
      <c r="H25" s="19" t="s">
        <v>5</v>
      </c>
      <c r="I25" s="8" t="s">
        <v>6</v>
      </c>
      <c r="J25" s="8" t="s">
        <v>7</v>
      </c>
      <c r="K25" s="19" t="s">
        <v>8</v>
      </c>
      <c r="L25" s="19" t="s">
        <v>2</v>
      </c>
      <c r="M25" s="19" t="s">
        <v>3</v>
      </c>
      <c r="N25" s="19" t="s">
        <v>4</v>
      </c>
      <c r="O25" s="19" t="s">
        <v>5</v>
      </c>
      <c r="P25" s="8" t="s">
        <v>6</v>
      </c>
      <c r="Q25" s="8" t="s">
        <v>7</v>
      </c>
      <c r="R25" s="19" t="s">
        <v>8</v>
      </c>
      <c r="S25" s="19" t="s">
        <v>2</v>
      </c>
      <c r="T25" s="19" t="s">
        <v>3</v>
      </c>
      <c r="U25" s="19" t="s">
        <v>4</v>
      </c>
      <c r="V25" s="19" t="s">
        <v>5</v>
      </c>
      <c r="W25" s="8" t="s">
        <v>6</v>
      </c>
      <c r="X25" s="8" t="s">
        <v>7</v>
      </c>
      <c r="Y25" s="19" t="s">
        <v>8</v>
      </c>
      <c r="Z25" s="19" t="s">
        <v>2</v>
      </c>
      <c r="AA25" s="19" t="s">
        <v>3</v>
      </c>
      <c r="AB25" s="8" t="s">
        <v>4</v>
      </c>
      <c r="AC25" s="8" t="s">
        <v>5</v>
      </c>
      <c r="AD25" s="8" t="s">
        <v>6</v>
      </c>
      <c r="AE25" s="8" t="s">
        <v>7</v>
      </c>
      <c r="AF25" s="19" t="s">
        <v>8</v>
      </c>
      <c r="AG25" s="19" t="s">
        <v>2</v>
      </c>
      <c r="AH25" s="19" t="s">
        <v>3</v>
      </c>
      <c r="AI25" s="19" t="s">
        <v>13</v>
      </c>
      <c r="AJ25" s="19" t="s">
        <v>14</v>
      </c>
      <c r="AK25" s="28" t="s">
        <v>15</v>
      </c>
      <c r="AL25" s="73"/>
      <c r="AM25" s="74"/>
      <c r="AN25" s="74"/>
      <c r="AO25" s="74"/>
      <c r="AP25" s="74"/>
      <c r="AQ25" s="75"/>
    </row>
    <row r="26" spans="1:43" ht="20.25" customHeight="1" x14ac:dyDescent="0.15">
      <c r="A26" s="61"/>
      <c r="B26" s="62"/>
      <c r="C26" s="62"/>
      <c r="D26" s="76" t="s">
        <v>16</v>
      </c>
      <c r="E26" s="77"/>
      <c r="F26" s="78"/>
      <c r="G26" s="8" t="s">
        <v>24</v>
      </c>
      <c r="H26" s="19" t="s">
        <v>24</v>
      </c>
      <c r="I26" s="19" t="s">
        <v>24</v>
      </c>
      <c r="J26" s="19" t="s">
        <v>24</v>
      </c>
      <c r="K26" s="19" t="s">
        <v>27</v>
      </c>
      <c r="L26" s="19" t="s">
        <v>27</v>
      </c>
      <c r="M26" s="19" t="s">
        <v>27</v>
      </c>
      <c r="N26" s="19" t="s">
        <v>27</v>
      </c>
      <c r="O26" s="19" t="s">
        <v>27</v>
      </c>
      <c r="P26" s="19" t="s">
        <v>27</v>
      </c>
      <c r="Q26" s="19" t="s">
        <v>27</v>
      </c>
      <c r="R26" s="19" t="s">
        <v>27</v>
      </c>
      <c r="S26" s="19" t="s">
        <v>27</v>
      </c>
      <c r="T26" s="19" t="s">
        <v>27</v>
      </c>
      <c r="U26" s="19" t="s">
        <v>27</v>
      </c>
      <c r="V26" s="19" t="s">
        <v>27</v>
      </c>
      <c r="W26" s="19" t="s">
        <v>27</v>
      </c>
      <c r="X26" s="19" t="s">
        <v>27</v>
      </c>
      <c r="Y26" s="19" t="s">
        <v>24</v>
      </c>
      <c r="Z26" s="19" t="s">
        <v>24</v>
      </c>
      <c r="AA26" s="8" t="s">
        <v>24</v>
      </c>
      <c r="AB26" s="8" t="s">
        <v>24</v>
      </c>
      <c r="AC26" s="19" t="s">
        <v>24</v>
      </c>
      <c r="AD26" s="19" t="s">
        <v>24</v>
      </c>
      <c r="AE26" s="19" t="s">
        <v>24</v>
      </c>
      <c r="AF26" s="19" t="s">
        <v>24</v>
      </c>
      <c r="AG26" s="19" t="s">
        <v>24</v>
      </c>
      <c r="AH26" s="8" t="s">
        <v>24</v>
      </c>
      <c r="AI26" s="8" t="s">
        <v>24</v>
      </c>
      <c r="AJ26" s="19" t="s">
        <v>24</v>
      </c>
      <c r="AK26" s="23" t="s">
        <v>24</v>
      </c>
      <c r="AL26" s="73" t="s">
        <v>54</v>
      </c>
      <c r="AM26" s="74"/>
      <c r="AN26" s="74"/>
      <c r="AO26" s="74"/>
      <c r="AP26" s="79">
        <f>COUNTIF(G26:AK26,プルダウン!$B$3)+COUNTIF(G26:AK26,プルダウン!$B$4)</f>
        <v>17</v>
      </c>
      <c r="AQ26" s="80"/>
    </row>
    <row r="27" spans="1:43" ht="20.25" hidden="1" customHeight="1" x14ac:dyDescent="0.15">
      <c r="A27" s="61"/>
      <c r="B27" s="62"/>
      <c r="C27" s="62"/>
      <c r="D27" s="81"/>
      <c r="E27" s="82"/>
      <c r="F27" s="83"/>
      <c r="G27" s="8">
        <f>IF(G26=プルダウン!$B$3,IF(G28=プルダウン!$D$4,1,IF(G28=プルダウン!$D$5,1,0)),IF(G26=プルダウン!$B$4,IF(G28=プルダウン!$D$4,1,IF(G28=プルダウン!$D$5,1,0))))</f>
        <v>0</v>
      </c>
      <c r="H27" s="19">
        <f>IF(H26=プルダウン!$B$3,IF(H28=プルダウン!$D$4,1,IF(H28=プルダウン!$D$5,1,0)),IF(H26=プルダウン!$B$4,IF(H28=プルダウン!$D$4,1,IF(H28=プルダウン!$D$5,1,0))))</f>
        <v>0</v>
      </c>
      <c r="I27" s="19">
        <f>IF(I26=プルダウン!$B$3,IF(I28=プルダウン!$D$4,1,IF(I28=プルダウン!$D$5,1,0)),IF(I26=プルダウン!$B$4,IF(I28=プルダウン!$D$4,1,IF(I28=プルダウン!$D$5,1,0))))</f>
        <v>1</v>
      </c>
      <c r="J27" s="19">
        <f>IF(J26=プルダウン!$B$3,IF(J28=プルダウン!$D$4,1,IF(J28=プルダウン!$D$5,1,0)),IF(J26=プルダウン!$B$4,IF(J28=プルダウン!$D$4,1,IF(J28=プルダウン!$D$5,1,0))))</f>
        <v>1</v>
      </c>
      <c r="K27" s="19" t="b">
        <f>IF(K26=プルダウン!$B$3,IF(K28=プルダウン!$D$4,1,IF(K28=プルダウン!$D$5,1,0)),IF(K26=プルダウン!$B$4,IF(K28=プルダウン!$D$4,1,IF(K28=プルダウン!$D$5,1,0))))</f>
        <v>0</v>
      </c>
      <c r="L27" s="8" t="b">
        <f>IF(L26=プルダウン!$B$3,IF(L28=プルダウン!$D$4,1,IF(L28=プルダウン!$D$5,1,0)),IF(L26=プルダウン!$B$4,IF(L28=プルダウン!$D$4,1,IF(L28=プルダウン!$D$5,1,0))))</f>
        <v>0</v>
      </c>
      <c r="M27" s="8" t="b">
        <f>IF(M26=プルダウン!$B$3,IF(M28=プルダウン!$D$4,1,IF(M28=プルダウン!$D$5,1,0)),IF(M26=プルダウン!$B$4,IF(M28=プルダウン!$D$4,1,IF(M28=プルダウン!$D$5,1,0))))</f>
        <v>0</v>
      </c>
      <c r="N27" s="19" t="b">
        <f>IF(N26=プルダウン!$B$3,IF(N28=プルダウン!$D$4,1,IF(N28=プルダウン!$D$5,1,0)),IF(N26=プルダウン!$B$4,IF(N28=プルダウン!$D$4,1,IF(N28=プルダウン!$D$5,1,0))))</f>
        <v>0</v>
      </c>
      <c r="O27" s="19" t="b">
        <f>IF(O26=プルダウン!$B$3,IF(O28=プルダウン!$D$4,1,IF(O28=プルダウン!$D$5,1,0)),IF(O26=プルダウン!$B$4,IF(O28=プルダウン!$D$4,1,IF(O28=プルダウン!$D$5,1,0))))</f>
        <v>0</v>
      </c>
      <c r="P27" s="19" t="b">
        <f>IF(P26=プルダウン!$B$3,IF(P28=プルダウン!$D$4,1,IF(P28=プルダウン!$D$5,1,0)),IF(P26=プルダウン!$B$4,IF(P28=プルダウン!$D$4,1,IF(P28=プルダウン!$D$5,1,0))))</f>
        <v>0</v>
      </c>
      <c r="Q27" s="19" t="b">
        <f>IF(Q26=プルダウン!$B$3,IF(Q28=プルダウン!$D$4,1,IF(Q28=プルダウン!$D$5,1,0)),IF(Q26=プルダウン!$B$4,IF(Q28=プルダウン!$D$4,1,IF(Q28=プルダウン!$D$5,1,0))))</f>
        <v>0</v>
      </c>
      <c r="R27" s="19" t="b">
        <f>IF(R26=プルダウン!$B$3,IF(R28=プルダウン!$D$4,1,IF(R28=プルダウン!$D$5,1,0)),IF(R26=プルダウン!$B$4,IF(R28=プルダウン!$D$4,1,IF(R28=プルダウン!$D$5,1,0))))</f>
        <v>0</v>
      </c>
      <c r="S27" s="8" t="b">
        <f>IF(S26=プルダウン!$B$3,IF(S28=プルダウン!$D$4,1,IF(S28=プルダウン!$D$5,1,0)),IF(S26=プルダウン!$B$4,IF(S28=プルダウン!$D$4,1,IF(S28=プルダウン!$D$5,1,0))))</f>
        <v>0</v>
      </c>
      <c r="T27" s="8" t="b">
        <f>IF(T26=プルダウン!$B$3,IF(T28=プルダウン!$D$4,1,IF(T28=プルダウン!$D$5,1,0)),IF(T26=プルダウン!$B$4,IF(T28=プルダウン!$D$4,1,IF(T28=プルダウン!$D$5,1,0))))</f>
        <v>0</v>
      </c>
      <c r="U27" s="19" t="b">
        <f>IF(U26=プルダウン!$B$3,IF(U28=プルダウン!$D$4,1,IF(U28=プルダウン!$D$5,1,0)),IF(U26=プルダウン!$B$4,IF(U28=プルダウン!$D$4,1,IF(U28=プルダウン!$D$5,1,0))))</f>
        <v>0</v>
      </c>
      <c r="V27" s="19" t="b">
        <f>IF(V26=プルダウン!$B$3,IF(V28=プルダウン!$D$4,1,IF(V28=プルダウン!$D$5,1,0)),IF(V26=プルダウン!$B$4,IF(V28=プルダウン!$D$4,1,IF(V28=プルダウン!$D$5,1,0))))</f>
        <v>0</v>
      </c>
      <c r="W27" s="19" t="b">
        <f>IF(W26=プルダウン!$B$3,IF(W28=プルダウン!$D$4,1,IF(W28=プルダウン!$D$5,1,0)),IF(W26=プルダウン!$B$4,IF(W28=プルダウン!$D$4,1,IF(W28=プルダウン!$D$5,1,0))))</f>
        <v>0</v>
      </c>
      <c r="X27" s="19" t="b">
        <f>IF(X26=プルダウン!$B$3,IF(X28=プルダウン!$D$4,1,IF(X28=プルダウン!$D$5,1,0)),IF(X26=プルダウン!$B$4,IF(X28=プルダウン!$D$4,1,IF(X28=プルダウン!$D$5,1,0))))</f>
        <v>0</v>
      </c>
      <c r="Y27" s="19">
        <f>IF(Y26=プルダウン!$B$3,IF(Y28=プルダウン!$D$4,1,IF(Y28=プルダウン!$D$5,1,0)),IF(Y26=プルダウン!$B$4,IF(Y28=プルダウン!$D$4,1,IF(Y28=プルダウン!$D$5,1,0))))</f>
        <v>0</v>
      </c>
      <c r="Z27" s="19">
        <f>IF(Z26=プルダウン!$B$3,IF(Z28=プルダウン!$D$4,1,IF(Z28=プルダウン!$D$5,1,0)),IF(Z26=プルダウン!$B$4,IF(Z28=プルダウン!$D$4,1,IF(Z28=プルダウン!$D$5,1,0))))</f>
        <v>0</v>
      </c>
      <c r="AA27" s="8">
        <f>IF(AA26=プルダウン!$B$3,IF(AA28=プルダウン!$D$4,1,IF(AA28=プルダウン!$D$5,1,0)),IF(AA26=プルダウン!$B$4,IF(AA28=プルダウン!$D$4,1,IF(AA28=プルダウン!$D$5,1,0))))</f>
        <v>0</v>
      </c>
      <c r="AB27" s="8">
        <f>IF(AB26=プルダウン!$B$3,IF(AB28=プルダウン!$D$4,1,IF(AB28=プルダウン!$D$5,1,0)),IF(AB26=プルダウン!$B$4,IF(AB28=プルダウン!$D$4,1,IF(AB28=プルダウン!$D$5,1,0))))</f>
        <v>1</v>
      </c>
      <c r="AC27" s="19">
        <f>IF(AC26=プルダウン!$B$3,IF(AC28=プルダウン!$D$4,1,IF(AC28=プルダウン!$D$5,1,0)),IF(AC26=プルダウン!$B$4,IF(AC28=プルダウン!$D$4,1,IF(AC28=プルダウン!$D$5,1,0))))</f>
        <v>1</v>
      </c>
      <c r="AD27" s="19">
        <f>IF(AD26=プルダウン!$B$3,IF(AD28=プルダウン!$D$4,1,IF(AD28=プルダウン!$D$5,1,0)),IF(AD26=プルダウン!$B$4,IF(AD28=プルダウン!$D$4,1,IF(AD28=プルダウン!$D$5,1,0))))</f>
        <v>1</v>
      </c>
      <c r="AE27" s="19">
        <f>IF(AE26=プルダウン!$B$3,IF(AE28=プルダウン!$D$4,1,IF(AE28=プルダウン!$D$5,1,0)),IF(AE26=プルダウン!$B$4,IF(AE28=プルダウン!$D$4,1,IF(AE28=プルダウン!$D$5,1,0))))</f>
        <v>1</v>
      </c>
      <c r="AF27" s="19">
        <f>IF(AF26=プルダウン!$B$3,IF(AF28=プルダウン!$D$4,1,IF(AF28=プルダウン!$D$5,1,0)),IF(AF26=プルダウン!$B$4,IF(AF28=プルダウン!$D$4,1,IF(AF28=プルダウン!$D$5,1,0))))</f>
        <v>0</v>
      </c>
      <c r="AG27" s="19">
        <f>IF(AG26=プルダウン!$B$3,IF(AG28=プルダウン!$D$4,1,IF(AG28=プルダウン!$D$5,1,0)),IF(AG26=プルダウン!$B$4,IF(AG28=プルダウン!$D$4,1,IF(AG28=プルダウン!$D$5,1,0))))</f>
        <v>0</v>
      </c>
      <c r="AH27" s="8">
        <f>IF(AH26=プルダウン!$B$3,IF(AH28=プルダウン!$D$4,1,IF(AH28=プルダウン!$D$5,1,0)),IF(AH26=プルダウン!$B$4,IF(AH28=プルダウン!$D$4,1,IF(AH28=プルダウン!$D$5,1,0))))</f>
        <v>0</v>
      </c>
      <c r="AI27" s="8">
        <f>IF(AI26=プルダウン!$B$3,IF(AI28=プルダウン!$D$4,1,IF(AI28=プルダウン!$D$5,1,0)),IF(AI26=プルダウン!$B$4,IF(AI28=プルダウン!$D$4,1,IF(AI28=プルダウン!$D$5,1,0))))</f>
        <v>0</v>
      </c>
      <c r="AJ27" s="19">
        <f>IF(AJ26=プルダウン!$B$3,IF(AJ28=プルダウン!$D$4,1,IF(AJ28=プルダウン!$D$5,1,0)),IF(AJ26=プルダウン!$B$4,IF(AJ28=プルダウン!$D$4,1,IF(AJ28=プルダウン!$D$5,1,0))))</f>
        <v>0</v>
      </c>
      <c r="AK27" s="23">
        <f>IF(AK26=プルダウン!$B$3,IF(AK28=プルダウン!$D$4,1,IF(AK28=プルダウン!$D$5,1,0)),IF(AK26=プルダウン!$B$4,IF(AK28=プルダウン!$D$4,1,IF(AK28=プルダウン!$D$5,1,0))))</f>
        <v>1</v>
      </c>
      <c r="AL27" s="22"/>
      <c r="AM27" s="11"/>
      <c r="AN27" s="11"/>
      <c r="AO27" s="11"/>
      <c r="AP27" s="20"/>
      <c r="AQ27" s="21"/>
    </row>
    <row r="28" spans="1:43" ht="20.25" customHeight="1" thickBot="1" x14ac:dyDescent="0.2">
      <c r="A28" s="91"/>
      <c r="B28" s="92"/>
      <c r="C28" s="92"/>
      <c r="D28" s="84" t="s">
        <v>18</v>
      </c>
      <c r="E28" s="85"/>
      <c r="F28" s="86"/>
      <c r="G28" s="19" t="s">
        <v>36</v>
      </c>
      <c r="H28" s="19" t="s">
        <v>36</v>
      </c>
      <c r="I28" s="19" t="s">
        <v>37</v>
      </c>
      <c r="J28" s="19" t="s">
        <v>37</v>
      </c>
      <c r="K28" s="19" t="s">
        <v>36</v>
      </c>
      <c r="L28" s="19" t="s">
        <v>36</v>
      </c>
      <c r="M28" s="19" t="s">
        <v>36</v>
      </c>
      <c r="N28" s="19" t="s">
        <v>36</v>
      </c>
      <c r="O28" s="19" t="s">
        <v>36</v>
      </c>
      <c r="P28" s="19" t="s">
        <v>37</v>
      </c>
      <c r="Q28" s="19" t="s">
        <v>37</v>
      </c>
      <c r="R28" s="19" t="s">
        <v>36</v>
      </c>
      <c r="S28" s="19" t="s">
        <v>36</v>
      </c>
      <c r="T28" s="19" t="s">
        <v>36</v>
      </c>
      <c r="U28" s="19" t="s">
        <v>36</v>
      </c>
      <c r="V28" s="19" t="s">
        <v>36</v>
      </c>
      <c r="W28" s="19" t="s">
        <v>37</v>
      </c>
      <c r="X28" s="19" t="s">
        <v>37</v>
      </c>
      <c r="Y28" s="19" t="s">
        <v>36</v>
      </c>
      <c r="Z28" s="19" t="s">
        <v>36</v>
      </c>
      <c r="AA28" s="19" t="s">
        <v>36</v>
      </c>
      <c r="AB28" s="19" t="s">
        <v>37</v>
      </c>
      <c r="AC28" s="19" t="s">
        <v>37</v>
      </c>
      <c r="AD28" s="19" t="s">
        <v>37</v>
      </c>
      <c r="AE28" s="19" t="s">
        <v>37</v>
      </c>
      <c r="AF28" s="19" t="s">
        <v>36</v>
      </c>
      <c r="AG28" s="19" t="s">
        <v>36</v>
      </c>
      <c r="AH28" s="29" t="s">
        <v>36</v>
      </c>
      <c r="AI28" s="29" t="s">
        <v>36</v>
      </c>
      <c r="AJ28" s="29" t="s">
        <v>36</v>
      </c>
      <c r="AK28" s="30" t="s">
        <v>37</v>
      </c>
      <c r="AL28" s="87" t="s">
        <v>23</v>
      </c>
      <c r="AM28" s="88"/>
      <c r="AN28" s="88"/>
      <c r="AO28" s="88"/>
      <c r="AP28" s="89">
        <f>SUM(G27:AK27)</f>
        <v>7</v>
      </c>
      <c r="AQ28" s="90"/>
    </row>
    <row r="29" spans="1:43" ht="20.25" customHeight="1" x14ac:dyDescent="0.15">
      <c r="A29" s="58" t="s">
        <v>65</v>
      </c>
      <c r="B29" s="59"/>
      <c r="C29" s="59"/>
      <c r="D29" s="67" t="s">
        <v>20</v>
      </c>
      <c r="E29" s="68"/>
      <c r="F29" s="69"/>
      <c r="G29" s="5">
        <v>1</v>
      </c>
      <c r="H29" s="17">
        <v>2</v>
      </c>
      <c r="I29" s="17">
        <v>3</v>
      </c>
      <c r="J29" s="17">
        <v>4</v>
      </c>
      <c r="K29" s="17">
        <v>5</v>
      </c>
      <c r="L29" s="17">
        <v>6</v>
      </c>
      <c r="M29" s="5">
        <v>7</v>
      </c>
      <c r="N29" s="5">
        <v>8</v>
      </c>
      <c r="O29" s="5">
        <v>9</v>
      </c>
      <c r="P29" s="17">
        <v>10</v>
      </c>
      <c r="Q29" s="17">
        <v>11</v>
      </c>
      <c r="R29" s="17">
        <v>12</v>
      </c>
      <c r="S29" s="17">
        <v>13</v>
      </c>
      <c r="T29" s="5">
        <v>14</v>
      </c>
      <c r="U29" s="5">
        <v>15</v>
      </c>
      <c r="V29" s="5">
        <v>16</v>
      </c>
      <c r="W29" s="5">
        <v>17</v>
      </c>
      <c r="X29" s="5">
        <v>18</v>
      </c>
      <c r="Y29" s="5">
        <v>19</v>
      </c>
      <c r="Z29" s="5">
        <v>20</v>
      </c>
      <c r="AA29" s="5">
        <v>21</v>
      </c>
      <c r="AB29" s="5">
        <v>22</v>
      </c>
      <c r="AC29" s="5">
        <v>23</v>
      </c>
      <c r="AD29" s="17">
        <v>24</v>
      </c>
      <c r="AE29" s="17">
        <v>25</v>
      </c>
      <c r="AF29" s="17">
        <v>26</v>
      </c>
      <c r="AG29" s="17">
        <v>27</v>
      </c>
      <c r="AH29" s="5">
        <v>28</v>
      </c>
      <c r="AI29" s="6">
        <v>29</v>
      </c>
      <c r="AJ29" s="18">
        <v>30</v>
      </c>
      <c r="AK29" s="24">
        <v>31</v>
      </c>
      <c r="AL29" s="70" t="s">
        <v>22</v>
      </c>
      <c r="AM29" s="71"/>
      <c r="AN29" s="71"/>
      <c r="AO29" s="71"/>
      <c r="AP29" s="71"/>
      <c r="AQ29" s="72"/>
    </row>
    <row r="30" spans="1:43" ht="20.25" customHeight="1" x14ac:dyDescent="0.15">
      <c r="A30" s="61"/>
      <c r="B30" s="62"/>
      <c r="C30" s="62"/>
      <c r="D30" s="76" t="s">
        <v>9</v>
      </c>
      <c r="E30" s="77"/>
      <c r="F30" s="78"/>
      <c r="G30" s="8" t="s">
        <v>7</v>
      </c>
      <c r="H30" s="19" t="s">
        <v>8</v>
      </c>
      <c r="I30" s="19" t="s">
        <v>2</v>
      </c>
      <c r="J30" s="19" t="s">
        <v>3</v>
      </c>
      <c r="K30" s="19" t="s">
        <v>4</v>
      </c>
      <c r="L30" s="19" t="s">
        <v>5</v>
      </c>
      <c r="M30" s="8" t="s">
        <v>6</v>
      </c>
      <c r="N30" s="8" t="s">
        <v>7</v>
      </c>
      <c r="O30" s="8" t="s">
        <v>8</v>
      </c>
      <c r="P30" s="19" t="s">
        <v>2</v>
      </c>
      <c r="Q30" s="19" t="s">
        <v>3</v>
      </c>
      <c r="R30" s="19" t="s">
        <v>4</v>
      </c>
      <c r="S30" s="19" t="s">
        <v>5</v>
      </c>
      <c r="T30" s="8" t="s">
        <v>6</v>
      </c>
      <c r="U30" s="8" t="s">
        <v>7</v>
      </c>
      <c r="V30" s="8" t="s">
        <v>8</v>
      </c>
      <c r="W30" s="8" t="s">
        <v>2</v>
      </c>
      <c r="X30" s="8" t="s">
        <v>3</v>
      </c>
      <c r="Y30" s="8" t="s">
        <v>4</v>
      </c>
      <c r="Z30" s="8" t="s">
        <v>5</v>
      </c>
      <c r="AA30" s="8" t="s">
        <v>6</v>
      </c>
      <c r="AB30" s="8" t="s">
        <v>7</v>
      </c>
      <c r="AC30" s="8" t="s">
        <v>8</v>
      </c>
      <c r="AD30" s="19" t="s">
        <v>2</v>
      </c>
      <c r="AE30" s="19" t="s">
        <v>3</v>
      </c>
      <c r="AF30" s="19" t="s">
        <v>4</v>
      </c>
      <c r="AG30" s="19" t="s">
        <v>5</v>
      </c>
      <c r="AH30" s="8" t="s">
        <v>6</v>
      </c>
      <c r="AI30" s="8" t="s">
        <v>7</v>
      </c>
      <c r="AJ30" s="19" t="s">
        <v>8</v>
      </c>
      <c r="AK30" s="23" t="s">
        <v>11</v>
      </c>
      <c r="AL30" s="73"/>
      <c r="AM30" s="74"/>
      <c r="AN30" s="74"/>
      <c r="AO30" s="74"/>
      <c r="AP30" s="74"/>
      <c r="AQ30" s="75"/>
    </row>
    <row r="31" spans="1:43" ht="20.25" customHeight="1" x14ac:dyDescent="0.15">
      <c r="A31" s="61"/>
      <c r="B31" s="62"/>
      <c r="C31" s="62"/>
      <c r="D31" s="76" t="s">
        <v>16</v>
      </c>
      <c r="E31" s="77"/>
      <c r="F31" s="78"/>
      <c r="G31" s="19" t="s">
        <v>24</v>
      </c>
      <c r="H31" s="19" t="s">
        <v>24</v>
      </c>
      <c r="I31" s="19" t="s">
        <v>24</v>
      </c>
      <c r="J31" s="8" t="s">
        <v>24</v>
      </c>
      <c r="K31" s="8" t="s">
        <v>24</v>
      </c>
      <c r="L31" s="19" t="s">
        <v>24</v>
      </c>
      <c r="M31" s="19" t="s">
        <v>24</v>
      </c>
      <c r="N31" s="19" t="s">
        <v>24</v>
      </c>
      <c r="O31" s="19" t="s">
        <v>24</v>
      </c>
      <c r="P31" s="19" t="s">
        <v>24</v>
      </c>
      <c r="Q31" s="8" t="s">
        <v>24</v>
      </c>
      <c r="R31" s="8" t="s">
        <v>24</v>
      </c>
      <c r="S31" s="19" t="s">
        <v>24</v>
      </c>
      <c r="T31" s="19" t="s">
        <v>24</v>
      </c>
      <c r="U31" s="19" t="s">
        <v>24</v>
      </c>
      <c r="V31" s="19" t="s">
        <v>29</v>
      </c>
      <c r="W31" s="19" t="s">
        <v>29</v>
      </c>
      <c r="X31" s="19" t="s">
        <v>29</v>
      </c>
      <c r="Y31" s="19" t="s">
        <v>29</v>
      </c>
      <c r="Z31" s="19" t="s">
        <v>29</v>
      </c>
      <c r="AA31" s="19" t="s">
        <v>24</v>
      </c>
      <c r="AB31" s="19" t="s">
        <v>24</v>
      </c>
      <c r="AC31" s="19" t="s">
        <v>24</v>
      </c>
      <c r="AD31" s="19" t="s">
        <v>24</v>
      </c>
      <c r="AE31" s="8" t="s">
        <v>24</v>
      </c>
      <c r="AF31" s="8" t="s">
        <v>24</v>
      </c>
      <c r="AG31" s="19" t="s">
        <v>24</v>
      </c>
      <c r="AH31" s="19" t="s">
        <v>24</v>
      </c>
      <c r="AI31" s="19" t="s">
        <v>24</v>
      </c>
      <c r="AJ31" s="19" t="s">
        <v>24</v>
      </c>
      <c r="AK31" s="23" t="s">
        <v>24</v>
      </c>
      <c r="AL31" s="73" t="s">
        <v>54</v>
      </c>
      <c r="AM31" s="74"/>
      <c r="AN31" s="74"/>
      <c r="AO31" s="74"/>
      <c r="AP31" s="79">
        <f>COUNTIF(G31:AK31,プルダウン!$B$3)+COUNTIF(G31:AK31,プルダウン!$B$4)</f>
        <v>26</v>
      </c>
      <c r="AQ31" s="80"/>
    </row>
    <row r="32" spans="1:43" ht="20.25" hidden="1" customHeight="1" x14ac:dyDescent="0.15">
      <c r="A32" s="61"/>
      <c r="B32" s="62"/>
      <c r="C32" s="62"/>
      <c r="D32" s="81"/>
      <c r="E32" s="82"/>
      <c r="F32" s="83"/>
      <c r="G32" s="19">
        <f>IF(G31=プルダウン!$B$3,IF(G33=プルダウン!$D$4,1,IF(G33=プルダウン!$D$5,1,0)),IF(G31=プルダウン!$B$4,IF(G33=プルダウン!$D$4,1,IF(G33=プルダウン!$D$5,1,0))))</f>
        <v>1</v>
      </c>
      <c r="H32" s="19">
        <f>IF(H31=プルダウン!$B$3,IF(H33=プルダウン!$D$4,1,IF(H33=プルダウン!$D$5,1,0)),IF(H31=プルダウン!$B$4,IF(H33=プルダウン!$D$4,1,IF(H33=プルダウン!$D$5,1,0))))</f>
        <v>0</v>
      </c>
      <c r="I32" s="19">
        <f>IF(I31=プルダウン!$B$3,IF(I33=プルダウン!$D$4,1,IF(I33=プルダウン!$D$5,1,0)),IF(I31=プルダウン!$B$4,IF(I33=プルダウン!$D$4,1,IF(I33=プルダウン!$D$5,1,0))))</f>
        <v>0</v>
      </c>
      <c r="J32" s="8">
        <f>IF(J31=プルダウン!$B$3,IF(J33=プルダウン!$D$4,1,IF(J33=プルダウン!$D$5,1,0)),IF(J31=プルダウン!$B$4,IF(J33=プルダウン!$D$4,1,IF(J33=プルダウン!$D$5,1,0))))</f>
        <v>0</v>
      </c>
      <c r="K32" s="8">
        <f>IF(K31=プルダウン!$B$3,IF(K33=プルダウン!$D$4,1,IF(K33=プルダウン!$D$5,1,0)),IF(K31=プルダウン!$B$4,IF(K33=プルダウン!$D$4,1,IF(K33=プルダウン!$D$5,1,0))))</f>
        <v>0</v>
      </c>
      <c r="L32" s="19">
        <f>IF(L31=プルダウン!$B$3,IF(L33=プルダウン!$D$4,1,IF(L33=プルダウン!$D$5,1,0)),IF(L31=プルダウン!$B$4,IF(L33=プルダウン!$D$4,1,IF(L33=プルダウン!$D$5,1,0))))</f>
        <v>0</v>
      </c>
      <c r="M32" s="19">
        <f>IF(M31=プルダウン!$B$3,IF(M33=プルダウン!$D$4,1,IF(M33=プルダウン!$D$5,1,0)),IF(M31=プルダウン!$B$4,IF(M33=プルダウン!$D$4,1,IF(M33=プルダウン!$D$5,1,0))))</f>
        <v>1</v>
      </c>
      <c r="N32" s="19">
        <f>IF(N31=プルダウン!$B$3,IF(N33=プルダウン!$D$4,1,IF(N33=プルダウン!$D$5,1,0)),IF(N31=プルダウン!$B$4,IF(N33=プルダウン!$D$4,1,IF(N33=プルダウン!$D$5,1,0))))</f>
        <v>1</v>
      </c>
      <c r="O32" s="19">
        <f>IF(O31=プルダウン!$B$3,IF(O33=プルダウン!$D$4,1,IF(O33=プルダウン!$D$5,1,0)),IF(O31=プルダウン!$B$4,IF(O33=プルダウン!$D$4,1,IF(O33=プルダウン!$D$5,1,0))))</f>
        <v>1</v>
      </c>
      <c r="P32" s="19">
        <f>IF(P31=プルダウン!$B$3,IF(P33=プルダウン!$D$4,1,IF(P33=プルダウン!$D$5,1,0)),IF(P31=プルダウン!$B$4,IF(P33=プルダウン!$D$4,1,IF(P33=プルダウン!$D$5,1,0))))</f>
        <v>0</v>
      </c>
      <c r="Q32" s="8">
        <f>IF(Q31=プルダウン!$B$3,IF(Q33=プルダウン!$D$4,1,IF(Q33=プルダウン!$D$5,1,0)),IF(Q31=プルダウン!$B$4,IF(Q33=プルダウン!$D$4,1,IF(Q33=プルダウン!$D$5,1,0))))</f>
        <v>0</v>
      </c>
      <c r="R32" s="8">
        <f>IF(R31=プルダウン!$B$3,IF(R33=プルダウン!$D$4,1,IF(R33=プルダウン!$D$5,1,0)),IF(R31=プルダウン!$B$4,IF(R33=プルダウン!$D$4,1,IF(R33=プルダウン!$D$5,1,0))))</f>
        <v>0</v>
      </c>
      <c r="S32" s="19">
        <f>IF(S31=プルダウン!$B$3,IF(S33=プルダウン!$D$4,1,IF(S33=プルダウン!$D$5,1,0)),IF(S31=プルダウン!$B$4,IF(S33=プルダウン!$D$4,1,IF(S33=プルダウン!$D$5,1,0))))</f>
        <v>0</v>
      </c>
      <c r="T32" s="19">
        <f>IF(T31=プルダウン!$B$3,IF(T33=プルダウン!$D$4,1,IF(T33=プルダウン!$D$5,1,0)),IF(T31=プルダウン!$B$4,IF(T33=プルダウン!$D$4,1,IF(T33=プルダウン!$D$5,1,0))))</f>
        <v>1</v>
      </c>
      <c r="U32" s="19">
        <f>IF(U31=プルダウン!$B$3,IF(U33=プルダウン!$D$4,1,IF(U33=プルダウン!$D$5,1,0)),IF(U31=プルダウン!$B$4,IF(U33=プルダウン!$D$4,1,IF(U33=プルダウン!$D$5,1,0))))</f>
        <v>1</v>
      </c>
      <c r="V32" s="19" t="b">
        <f>IF(V31=プルダウン!$B$3,IF(V33=プルダウン!$D$4,1,IF(V33=プルダウン!$D$5,1,0)),IF(V31=プルダウン!$B$4,IF(V33=プルダウン!$D$4,1,IF(V33=プルダウン!$D$5,1,0))))</f>
        <v>0</v>
      </c>
      <c r="W32" s="19" t="b">
        <f>IF(W31=プルダウン!$B$3,IF(W33=プルダウン!$D$4,1,IF(W33=プルダウン!$D$5,1,0)),IF(W31=プルダウン!$B$4,IF(W33=プルダウン!$D$4,1,IF(W33=プルダウン!$D$5,1,0))))</f>
        <v>0</v>
      </c>
      <c r="X32" s="8" t="b">
        <f>IF(X31=プルダウン!$B$3,IF(X33=プルダウン!$D$4,1,IF(X33=プルダウン!$D$5,1,0)),IF(X31=プルダウン!$B$4,IF(X33=プルダウン!$D$4,1,IF(X33=プルダウン!$D$5,1,0))))</f>
        <v>0</v>
      </c>
      <c r="Y32" s="8" t="b">
        <f>IF(Y31=プルダウン!$B$3,IF(Y33=プルダウン!$D$4,1,IF(Y33=プルダウン!$D$5,1,0)),IF(Y31=プルダウン!$B$4,IF(Y33=プルダウン!$D$4,1,IF(Y33=プルダウン!$D$5,1,0))))</f>
        <v>0</v>
      </c>
      <c r="Z32" s="19" t="b">
        <f>IF(Z31=プルダウン!$B$3,IF(Z33=プルダウン!$D$4,1,IF(Z33=プルダウン!$D$5,1,0)),IF(Z31=プルダウン!$B$4,IF(Z33=プルダウン!$D$4,1,IF(Z33=プルダウン!$D$5,1,0))))</f>
        <v>0</v>
      </c>
      <c r="AA32" s="19">
        <f>IF(AA31=プルダウン!$B$3,IF(AA33=プルダウン!$D$4,1,IF(AA33=プルダウン!$D$5,1,0)),IF(AA31=プルダウン!$B$4,IF(AA33=プルダウン!$D$4,1,IF(AA33=プルダウン!$D$5,1,0))))</f>
        <v>1</v>
      </c>
      <c r="AB32" s="19">
        <f>IF(AB31=プルダウン!$B$3,IF(AB33=プルダウン!$D$4,1,IF(AB33=プルダウン!$D$5,1,0)),IF(AB31=プルダウン!$B$4,IF(AB33=プルダウン!$D$4,1,IF(AB33=プルダウン!$D$5,1,0))))</f>
        <v>1</v>
      </c>
      <c r="AC32" s="19">
        <f>IF(AC31=プルダウン!$B$3,IF(AC33=プルダウン!$D$4,1,IF(AC33=プルダウン!$D$5,1,0)),IF(AC31=プルダウン!$B$4,IF(AC33=プルダウン!$D$4,1,IF(AC33=プルダウン!$D$5,1,0))))</f>
        <v>1</v>
      </c>
      <c r="AD32" s="19">
        <f>IF(AD31=プルダウン!$B$3,IF(AD33=プルダウン!$D$4,1,IF(AD33=プルダウン!$D$5,1,0)),IF(AD31=プルダウン!$B$4,IF(AD33=プルダウン!$D$4,1,IF(AD33=プルダウン!$D$5,1,0))))</f>
        <v>0</v>
      </c>
      <c r="AE32" s="8">
        <f>IF(AE31=プルダウン!$B$3,IF(AE33=プルダウン!$D$4,1,IF(AE33=プルダウン!$D$5,1,0)),IF(AE31=プルダウン!$B$4,IF(AE33=プルダウン!$D$4,1,IF(AE33=プルダウン!$D$5,1,0))))</f>
        <v>0</v>
      </c>
      <c r="AF32" s="8">
        <f>IF(AF31=プルダウン!$B$3,IF(AF33=プルダウン!$D$4,1,IF(AF33=プルダウン!$D$5,1,0)),IF(AF31=プルダウン!$B$4,IF(AF33=プルダウン!$D$4,1,IF(AF33=プルダウン!$D$5,1,0))))</f>
        <v>0</v>
      </c>
      <c r="AG32" s="19">
        <f>IF(AG31=プルダウン!$B$3,IF(AG33=プルダウン!$D$4,1,IF(AG33=プルダウン!$D$5,1,0)),IF(AG31=プルダウン!$B$4,IF(AG33=プルダウン!$D$4,1,IF(AG33=プルダウン!$D$5,1,0))))</f>
        <v>0</v>
      </c>
      <c r="AH32" s="19">
        <f>IF(AH31=プルダウン!$B$3,IF(AH33=プルダウン!$D$4,1,IF(AH33=プルダウン!$D$5,1,0)),IF(AH31=プルダウン!$B$4,IF(AH33=プルダウン!$D$4,1,IF(AH33=プルダウン!$D$5,1,0))))</f>
        <v>1</v>
      </c>
      <c r="AI32" s="19">
        <f>IF(AI31=プルダウン!$B$3,IF(AI33=プルダウン!$D$4,1,IF(AI33=プルダウン!$D$5,1,0)),IF(AI31=プルダウン!$B$4,IF(AI33=プルダウン!$D$4,1,IF(AI33=プルダウン!$D$5,1,0))))</f>
        <v>1</v>
      </c>
      <c r="AJ32" s="19">
        <f>IF(AJ31=プルダウン!$B$3,IF(AJ33=プルダウン!$D$4,1,IF(AJ33=プルダウン!$D$5,1,0)),IF(AJ31=プルダウン!$B$4,IF(AJ33=プルダウン!$D$4,1,IF(AJ33=プルダウン!$D$5,1,0))))</f>
        <v>0</v>
      </c>
      <c r="AK32" s="23">
        <f>IF(AK31=プルダウン!$B$3,IF(AK33=プルダウン!$D$4,1,IF(AK33=プルダウン!$D$5,1,0)),IF(AK31=プルダウン!$B$4,IF(AK33=プルダウン!$D$4,1,IF(AK33=プルダウン!$D$5,1,0))))</f>
        <v>0</v>
      </c>
      <c r="AL32" s="22"/>
      <c r="AM32" s="11"/>
      <c r="AN32" s="11"/>
      <c r="AO32" s="11"/>
      <c r="AP32" s="20"/>
      <c r="AQ32" s="21"/>
    </row>
    <row r="33" spans="1:43" ht="20.25" customHeight="1" thickBot="1" x14ac:dyDescent="0.2">
      <c r="A33" s="91"/>
      <c r="B33" s="92"/>
      <c r="C33" s="92"/>
      <c r="D33" s="84" t="s">
        <v>18</v>
      </c>
      <c r="E33" s="85"/>
      <c r="F33" s="86"/>
      <c r="G33" s="19" t="s">
        <v>37</v>
      </c>
      <c r="H33" s="19" t="s">
        <v>36</v>
      </c>
      <c r="I33" s="19" t="s">
        <v>36</v>
      </c>
      <c r="J33" s="19" t="s">
        <v>36</v>
      </c>
      <c r="K33" s="19" t="s">
        <v>36</v>
      </c>
      <c r="L33" s="19" t="s">
        <v>36</v>
      </c>
      <c r="M33" s="19" t="s">
        <v>37</v>
      </c>
      <c r="N33" s="19" t="s">
        <v>37</v>
      </c>
      <c r="O33" s="19" t="s">
        <v>37</v>
      </c>
      <c r="P33" s="19" t="s">
        <v>36</v>
      </c>
      <c r="Q33" s="19" t="s">
        <v>36</v>
      </c>
      <c r="R33" s="19" t="s">
        <v>36</v>
      </c>
      <c r="S33" s="19" t="s">
        <v>36</v>
      </c>
      <c r="T33" s="19" t="s">
        <v>37</v>
      </c>
      <c r="U33" s="19" t="s">
        <v>37</v>
      </c>
      <c r="V33" s="19" t="s">
        <v>37</v>
      </c>
      <c r="W33" s="19" t="s">
        <v>37</v>
      </c>
      <c r="X33" s="8" t="s">
        <v>37</v>
      </c>
      <c r="Y33" s="19" t="s">
        <v>37</v>
      </c>
      <c r="Z33" s="19" t="s">
        <v>37</v>
      </c>
      <c r="AA33" s="19" t="s">
        <v>37</v>
      </c>
      <c r="AB33" s="19" t="s">
        <v>37</v>
      </c>
      <c r="AC33" s="19" t="s">
        <v>37</v>
      </c>
      <c r="AD33" s="19" t="s">
        <v>36</v>
      </c>
      <c r="AE33" s="19" t="s">
        <v>36</v>
      </c>
      <c r="AF33" s="19" t="s">
        <v>36</v>
      </c>
      <c r="AG33" s="19" t="s">
        <v>36</v>
      </c>
      <c r="AH33" s="19" t="s">
        <v>37</v>
      </c>
      <c r="AI33" s="29" t="s">
        <v>37</v>
      </c>
      <c r="AJ33" s="29" t="s">
        <v>36</v>
      </c>
      <c r="AK33" s="30" t="s">
        <v>36</v>
      </c>
      <c r="AL33" s="87" t="s">
        <v>23</v>
      </c>
      <c r="AM33" s="88"/>
      <c r="AN33" s="88"/>
      <c r="AO33" s="88"/>
      <c r="AP33" s="89">
        <f>SUM(G32:AK32)</f>
        <v>11</v>
      </c>
      <c r="AQ33" s="90"/>
    </row>
    <row r="34" spans="1:43" ht="20.25" customHeight="1" x14ac:dyDescent="0.15">
      <c r="A34" s="58" t="s">
        <v>64</v>
      </c>
      <c r="B34" s="59"/>
      <c r="C34" s="59"/>
      <c r="D34" s="67" t="s">
        <v>20</v>
      </c>
      <c r="E34" s="68"/>
      <c r="F34" s="69"/>
      <c r="G34" s="17">
        <v>1</v>
      </c>
      <c r="H34" s="17">
        <v>2</v>
      </c>
      <c r="I34" s="17">
        <v>3</v>
      </c>
      <c r="J34" s="5">
        <v>4</v>
      </c>
      <c r="K34" s="5">
        <v>5</v>
      </c>
      <c r="L34" s="17">
        <v>6</v>
      </c>
      <c r="M34" s="17">
        <v>7</v>
      </c>
      <c r="N34" s="17">
        <v>8</v>
      </c>
      <c r="O34" s="17">
        <v>9</v>
      </c>
      <c r="P34" s="17">
        <v>10</v>
      </c>
      <c r="Q34" s="5">
        <v>11</v>
      </c>
      <c r="R34" s="5">
        <v>12</v>
      </c>
      <c r="S34" s="17">
        <v>13</v>
      </c>
      <c r="T34" s="17">
        <v>14</v>
      </c>
      <c r="U34" s="17">
        <v>15</v>
      </c>
      <c r="V34" s="17">
        <v>16</v>
      </c>
      <c r="W34" s="17">
        <v>17</v>
      </c>
      <c r="X34" s="5">
        <v>18</v>
      </c>
      <c r="Y34" s="5">
        <v>19</v>
      </c>
      <c r="Z34" s="5">
        <v>20</v>
      </c>
      <c r="AA34" s="17">
        <v>21</v>
      </c>
      <c r="AB34" s="17">
        <v>22</v>
      </c>
      <c r="AC34" s="5">
        <v>23</v>
      </c>
      <c r="AD34" s="17">
        <v>24</v>
      </c>
      <c r="AE34" s="5">
        <v>25</v>
      </c>
      <c r="AF34" s="5">
        <v>26</v>
      </c>
      <c r="AG34" s="17">
        <v>27</v>
      </c>
      <c r="AH34" s="17">
        <v>28</v>
      </c>
      <c r="AI34" s="18">
        <v>29</v>
      </c>
      <c r="AJ34" s="18">
        <v>30</v>
      </c>
      <c r="AK34" s="24"/>
      <c r="AL34" s="70" t="s">
        <v>22</v>
      </c>
      <c r="AM34" s="71"/>
      <c r="AN34" s="71"/>
      <c r="AO34" s="71"/>
      <c r="AP34" s="71"/>
      <c r="AQ34" s="72"/>
    </row>
    <row r="35" spans="1:43" ht="20.25" customHeight="1" x14ac:dyDescent="0.15">
      <c r="A35" s="61"/>
      <c r="B35" s="62"/>
      <c r="C35" s="62"/>
      <c r="D35" s="76" t="s">
        <v>9</v>
      </c>
      <c r="E35" s="77"/>
      <c r="F35" s="78"/>
      <c r="G35" s="19" t="s">
        <v>3</v>
      </c>
      <c r="H35" s="19" t="s">
        <v>4</v>
      </c>
      <c r="I35" s="19" t="s">
        <v>5</v>
      </c>
      <c r="J35" s="8" t="s">
        <v>6</v>
      </c>
      <c r="K35" s="8" t="s">
        <v>7</v>
      </c>
      <c r="L35" s="19" t="s">
        <v>8</v>
      </c>
      <c r="M35" s="19" t="s">
        <v>2</v>
      </c>
      <c r="N35" s="19" t="s">
        <v>3</v>
      </c>
      <c r="O35" s="19" t="s">
        <v>4</v>
      </c>
      <c r="P35" s="19" t="s">
        <v>5</v>
      </c>
      <c r="Q35" s="8" t="s">
        <v>6</v>
      </c>
      <c r="R35" s="8" t="s">
        <v>7</v>
      </c>
      <c r="S35" s="19" t="s">
        <v>8</v>
      </c>
      <c r="T35" s="19" t="s">
        <v>2</v>
      </c>
      <c r="U35" s="19" t="s">
        <v>3</v>
      </c>
      <c r="V35" s="19" t="s">
        <v>4</v>
      </c>
      <c r="W35" s="19" t="s">
        <v>5</v>
      </c>
      <c r="X35" s="8" t="s">
        <v>6</v>
      </c>
      <c r="Y35" s="8" t="s">
        <v>7</v>
      </c>
      <c r="Z35" s="8" t="s">
        <v>8</v>
      </c>
      <c r="AA35" s="19" t="s">
        <v>2</v>
      </c>
      <c r="AB35" s="19" t="s">
        <v>3</v>
      </c>
      <c r="AC35" s="8" t="s">
        <v>4</v>
      </c>
      <c r="AD35" s="19" t="s">
        <v>5</v>
      </c>
      <c r="AE35" s="8" t="s">
        <v>6</v>
      </c>
      <c r="AF35" s="8" t="s">
        <v>7</v>
      </c>
      <c r="AG35" s="19" t="s">
        <v>8</v>
      </c>
      <c r="AH35" s="19" t="s">
        <v>2</v>
      </c>
      <c r="AI35" s="19" t="s">
        <v>3</v>
      </c>
      <c r="AJ35" s="19" t="s">
        <v>4</v>
      </c>
      <c r="AK35" s="23"/>
      <c r="AL35" s="73"/>
      <c r="AM35" s="74"/>
      <c r="AN35" s="74"/>
      <c r="AO35" s="74"/>
      <c r="AP35" s="74"/>
      <c r="AQ35" s="75"/>
    </row>
    <row r="36" spans="1:43" ht="20.25" customHeight="1" x14ac:dyDescent="0.15">
      <c r="A36" s="61"/>
      <c r="B36" s="62"/>
      <c r="C36" s="62"/>
      <c r="D36" s="76" t="s">
        <v>16</v>
      </c>
      <c r="E36" s="77"/>
      <c r="F36" s="78"/>
      <c r="G36" s="8" t="s">
        <v>24</v>
      </c>
      <c r="H36" s="8" t="s">
        <v>24</v>
      </c>
      <c r="I36" s="19" t="s">
        <v>24</v>
      </c>
      <c r="J36" s="19" t="s">
        <v>24</v>
      </c>
      <c r="K36" s="19" t="s">
        <v>24</v>
      </c>
      <c r="L36" s="19" t="s">
        <v>24</v>
      </c>
      <c r="M36" s="19" t="s">
        <v>24</v>
      </c>
      <c r="N36" s="8" t="s">
        <v>24</v>
      </c>
      <c r="O36" s="8" t="s">
        <v>24</v>
      </c>
      <c r="P36" s="19" t="s">
        <v>24</v>
      </c>
      <c r="Q36" s="19" t="s">
        <v>24</v>
      </c>
      <c r="R36" s="19" t="s">
        <v>24</v>
      </c>
      <c r="S36" s="19" t="s">
        <v>24</v>
      </c>
      <c r="T36" s="19" t="s">
        <v>24</v>
      </c>
      <c r="U36" s="19" t="s">
        <v>24</v>
      </c>
      <c r="V36" s="19" t="s">
        <v>24</v>
      </c>
      <c r="W36" s="19" t="s">
        <v>24</v>
      </c>
      <c r="X36" s="19" t="s">
        <v>24</v>
      </c>
      <c r="Y36" s="19" t="s">
        <v>24</v>
      </c>
      <c r="Z36" s="19" t="s">
        <v>24</v>
      </c>
      <c r="AA36" s="19" t="s">
        <v>24</v>
      </c>
      <c r="AB36" s="19" t="s">
        <v>24</v>
      </c>
      <c r="AC36" s="19" t="s">
        <v>24</v>
      </c>
      <c r="AD36" s="19" t="s">
        <v>24</v>
      </c>
      <c r="AE36" s="19" t="s">
        <v>24</v>
      </c>
      <c r="AF36" s="19" t="s">
        <v>24</v>
      </c>
      <c r="AG36" s="19" t="s">
        <v>24</v>
      </c>
      <c r="AH36" s="19" t="s">
        <v>24</v>
      </c>
      <c r="AI36" s="8" t="s">
        <v>24</v>
      </c>
      <c r="AJ36" s="8" t="s">
        <v>24</v>
      </c>
      <c r="AK36" s="23"/>
      <c r="AL36" s="73" t="s">
        <v>54</v>
      </c>
      <c r="AM36" s="74"/>
      <c r="AN36" s="74"/>
      <c r="AO36" s="74"/>
      <c r="AP36" s="79">
        <f>COUNTIF(G36:AK36,プルダウン!$B$3)+COUNTIF(G36:AK36,プルダウン!$B$4)</f>
        <v>30</v>
      </c>
      <c r="AQ36" s="80"/>
    </row>
    <row r="37" spans="1:43" ht="20.25" hidden="1" customHeight="1" x14ac:dyDescent="0.15">
      <c r="A37" s="61"/>
      <c r="B37" s="62"/>
      <c r="C37" s="62"/>
      <c r="D37" s="81"/>
      <c r="E37" s="82"/>
      <c r="F37" s="83"/>
      <c r="G37" s="8">
        <f>IF(G36=プルダウン!$B$3,IF(G38=プルダウン!$D$4,1,IF(G38=プルダウン!$D$5,1,0)),IF(G36=プルダウン!$B$4,IF(G38=プルダウン!$D$4,1,IF(G38=プルダウン!$D$5,1,0))))</f>
        <v>0</v>
      </c>
      <c r="H37" s="8">
        <f>IF(H36=プルダウン!$B$3,IF(H38=プルダウン!$D$4,1,IF(H38=プルダウン!$D$5,1,0)),IF(H36=プルダウン!$B$4,IF(H38=プルダウン!$D$4,1,IF(H38=プルダウン!$D$5,1,0))))</f>
        <v>0</v>
      </c>
      <c r="I37" s="19">
        <f>IF(I36=プルダウン!$B$3,IF(I38=プルダウン!$D$4,1,IF(I38=プルダウン!$D$5,1,0)),IF(I36=プルダウン!$B$4,IF(I38=プルダウン!$D$4,1,IF(I38=プルダウン!$D$5,1,0))))</f>
        <v>0</v>
      </c>
      <c r="J37" s="19">
        <f>IF(J36=プルダウン!$B$3,IF(J38=プルダウン!$D$4,1,IF(J38=プルダウン!$D$5,1,0)),IF(J36=プルダウン!$B$4,IF(J38=プルダウン!$D$4,1,IF(J38=プルダウン!$D$5,1,0))))</f>
        <v>1</v>
      </c>
      <c r="K37" s="19">
        <f>IF(K36=プルダウン!$B$3,IF(K38=プルダウン!$D$4,1,IF(K38=プルダウン!$D$5,1,0)),IF(K36=プルダウン!$B$4,IF(K38=プルダウン!$D$4,1,IF(K38=プルダウン!$D$5,1,0))))</f>
        <v>1</v>
      </c>
      <c r="L37" s="19">
        <f>IF(L36=プルダウン!$B$3,IF(L38=プルダウン!$D$4,1,IF(L38=プルダウン!$D$5,1,0)),IF(L36=プルダウン!$B$4,IF(L38=プルダウン!$D$4,1,IF(L38=プルダウン!$D$5,1,0))))</f>
        <v>1</v>
      </c>
      <c r="M37" s="19">
        <f>IF(M36=プルダウン!$B$3,IF(M38=プルダウン!$D$4,1,IF(M38=プルダウン!$D$5,1,0)),IF(M36=プルダウン!$B$4,IF(M38=プルダウン!$D$4,1,IF(M38=プルダウン!$D$5,1,0))))</f>
        <v>1</v>
      </c>
      <c r="N37" s="8">
        <f>IF(N36=プルダウン!$B$3,IF(N38=プルダウン!$D$4,1,IF(N38=プルダウン!$D$5,1,0)),IF(N36=プルダウン!$B$4,IF(N38=プルダウン!$D$4,1,IF(N38=プルダウン!$D$5,1,0))))</f>
        <v>0</v>
      </c>
      <c r="O37" s="8">
        <f>IF(O36=プルダウン!$B$3,IF(O38=プルダウン!$D$4,1,IF(O38=プルダウン!$D$5,1,0)),IF(O36=プルダウン!$B$4,IF(O38=プルダウン!$D$4,1,IF(O38=プルダウン!$D$5,1,0))))</f>
        <v>0</v>
      </c>
      <c r="P37" s="19">
        <f>IF(P36=プルダウン!$B$3,IF(P38=プルダウン!$D$4,1,IF(P38=プルダウン!$D$5,1,0)),IF(P36=プルダウン!$B$4,IF(P38=プルダウン!$D$4,1,IF(P38=プルダウン!$D$5,1,0))))</f>
        <v>0</v>
      </c>
      <c r="Q37" s="19">
        <f>IF(Q36=プルダウン!$B$3,IF(Q38=プルダウン!$D$4,1,IF(Q38=プルダウン!$D$5,1,0)),IF(Q36=プルダウン!$B$4,IF(Q38=プルダウン!$D$4,1,IF(Q38=プルダウン!$D$5,1,0))))</f>
        <v>1</v>
      </c>
      <c r="R37" s="19">
        <f>IF(R36=プルダウン!$B$3,IF(R38=プルダウン!$D$4,1,IF(R38=プルダウン!$D$5,1,0)),IF(R36=プルダウン!$B$4,IF(R38=プルダウン!$D$4,1,IF(R38=プルダウン!$D$5,1,0))))</f>
        <v>1</v>
      </c>
      <c r="S37" s="19">
        <f>IF(S36=プルダウン!$B$3,IF(S38=プルダウン!$D$4,1,IF(S38=プルダウン!$D$5,1,0)),IF(S36=プルダウン!$B$4,IF(S38=プルダウン!$D$4,1,IF(S38=プルダウン!$D$5,1,0))))</f>
        <v>0</v>
      </c>
      <c r="T37" s="19">
        <f>IF(T36=プルダウン!$B$3,IF(T38=プルダウン!$D$4,1,IF(T38=プルダウン!$D$5,1,0)),IF(T36=プルダウン!$B$4,IF(T38=プルダウン!$D$4,1,IF(T38=プルダウン!$D$5,1,0))))</f>
        <v>0</v>
      </c>
      <c r="U37" s="8">
        <f>IF(U36=プルダウン!$B$3,IF(U38=プルダウン!$D$4,1,IF(U38=プルダウン!$D$5,1,0)),IF(U36=プルダウン!$B$4,IF(U38=プルダウン!$D$4,1,IF(U38=プルダウン!$D$5,1,0))))</f>
        <v>0</v>
      </c>
      <c r="V37" s="8">
        <f>IF(V36=プルダウン!$B$3,IF(V38=プルダウン!$D$4,1,IF(V38=プルダウン!$D$5,1,0)),IF(V36=プルダウン!$B$4,IF(V38=プルダウン!$D$4,1,IF(V38=プルダウン!$D$5,1,0))))</f>
        <v>0</v>
      </c>
      <c r="W37" s="8">
        <f>IF(W36=プルダウン!$B$3,IF(W38=プルダウン!$D$4,1,IF(W38=プルダウン!$D$5,1,0)),IF(W36=プルダウン!$B$4,IF(W38=プルダウン!$D$4,1,IF(W38=プルダウン!$D$5,1,0))))</f>
        <v>0</v>
      </c>
      <c r="X37" s="19">
        <f>IF(X36=プルダウン!$B$3,IF(X38=プルダウン!$D$4,1,IF(X38=プルダウン!$D$5,1,0)),IF(X36=プルダウン!$B$4,IF(X38=プルダウン!$D$4,1,IF(X38=プルダウン!$D$5,1,0))))</f>
        <v>1</v>
      </c>
      <c r="Y37" s="19">
        <f>IF(Y36=プルダウン!$B$3,IF(Y38=プルダウン!$D$4,1,IF(Y38=プルダウン!$D$5,1,0)),IF(Y36=プルダウン!$B$4,IF(Y38=プルダウン!$D$4,1,IF(Y38=プルダウン!$D$5,1,0))))</f>
        <v>1</v>
      </c>
      <c r="Z37" s="19">
        <f>IF(Z36=プルダウン!$B$3,IF(Z38=プルダウン!$D$4,1,IF(Z38=プルダウン!$D$5,1,0)),IF(Z36=プルダウン!$B$4,IF(Z38=プルダウン!$D$4,1,IF(Z38=プルダウン!$D$5,1,0))))</f>
        <v>1</v>
      </c>
      <c r="AA37" s="19">
        <f>IF(AA36=プルダウン!$B$3,IF(AA38=プルダウン!$D$4,1,IF(AA38=プルダウン!$D$5,1,0)),IF(AA36=プルダウン!$B$4,IF(AA38=プルダウン!$D$4,1,IF(AA38=プルダウン!$D$5,1,0))))</f>
        <v>0</v>
      </c>
      <c r="AB37" s="8">
        <f>IF(AB36=プルダウン!$B$3,IF(AB38=プルダウン!$D$4,1,IF(AB38=プルダウン!$D$5,1,0)),IF(AB36=プルダウン!$B$4,IF(AB38=プルダウン!$D$4,1,IF(AB38=プルダウン!$D$5,1,0))))</f>
        <v>0</v>
      </c>
      <c r="AC37" s="8">
        <f>IF(AC36=プルダウン!$B$3,IF(AC38=プルダウン!$D$4,1,IF(AC38=プルダウン!$D$5,1,0)),IF(AC36=プルダウン!$B$4,IF(AC38=プルダウン!$D$4,1,IF(AC38=プルダウン!$D$5,1,0))))</f>
        <v>1</v>
      </c>
      <c r="AD37" s="8">
        <f>IF(AD36=プルダウン!$B$3,IF(AD38=プルダウン!$D$4,1,IF(AD38=プルダウン!$D$5,1,0)),IF(AD36=プルダウン!$B$4,IF(AD38=プルダウン!$D$4,1,IF(AD38=プルダウン!$D$5,1,0))))</f>
        <v>0</v>
      </c>
      <c r="AE37" s="19">
        <f>IF(AE36=プルダウン!$B$3,IF(AE38=プルダウン!$D$4,1,IF(AE38=プルダウン!$D$5,1,0)),IF(AE36=プルダウン!$B$4,IF(AE38=プルダウン!$D$4,1,IF(AE38=プルダウン!$D$5,1,0))))</f>
        <v>1</v>
      </c>
      <c r="AF37" s="19">
        <f>IF(AF36=プルダウン!$B$3,IF(AF38=プルダウン!$D$4,1,IF(AF38=プルダウン!$D$5,1,0)),IF(AF36=プルダウン!$B$4,IF(AF38=プルダウン!$D$4,1,IF(AF38=プルダウン!$D$5,1,0))))</f>
        <v>1</v>
      </c>
      <c r="AG37" s="19">
        <f>IF(AG36=プルダウン!$B$3,IF(AG38=プルダウン!$D$4,1,IF(AG38=プルダウン!$D$5,1,0)),IF(AG36=プルダウン!$B$4,IF(AG38=プルダウン!$D$4,1,IF(AG38=プルダウン!$D$5,1,0))))</f>
        <v>0</v>
      </c>
      <c r="AH37" s="19">
        <f>IF(AH36=プルダウン!$B$3,IF(AH38=プルダウン!$D$4,1,IF(AH38=プルダウン!$D$5,1,0)),IF(AH36=プルダウン!$B$4,IF(AH38=プルダウン!$D$4,1,IF(AH38=プルダウン!$D$5,1,0))))</f>
        <v>0</v>
      </c>
      <c r="AI37" s="8">
        <f>IF(AI36=プルダウン!$B$3,IF(AI38=プルダウン!$D$4,1,IF(AI38=プルダウン!$D$5,1,0)),IF(AI36=プルダウン!$B$4,IF(AI38=プルダウン!$D$4,1,IF(AI38=プルダウン!$D$5,1,0))))</f>
        <v>0</v>
      </c>
      <c r="AJ37" s="8">
        <f>IF(AJ36=プルダウン!$B$3,IF(AJ38=プルダウン!$D$4,1,IF(AJ38=プルダウン!$D$5,1,0)),IF(AJ36=プルダウン!$B$4,IF(AJ38=プルダウン!$D$4,1,IF(AJ38=プルダウン!$D$5,1,0))))</f>
        <v>0</v>
      </c>
      <c r="AK37" s="23"/>
      <c r="AL37" s="22"/>
      <c r="AM37" s="11"/>
      <c r="AN37" s="11"/>
      <c r="AO37" s="11"/>
      <c r="AP37" s="20"/>
      <c r="AQ37" s="21"/>
    </row>
    <row r="38" spans="1:43" ht="20.25" customHeight="1" thickBot="1" x14ac:dyDescent="0.2">
      <c r="A38" s="91"/>
      <c r="B38" s="92"/>
      <c r="C38" s="92"/>
      <c r="D38" s="84" t="s">
        <v>18</v>
      </c>
      <c r="E38" s="85"/>
      <c r="F38" s="86"/>
      <c r="G38" s="19" t="s">
        <v>36</v>
      </c>
      <c r="H38" s="19" t="s">
        <v>36</v>
      </c>
      <c r="I38" s="19" t="s">
        <v>36</v>
      </c>
      <c r="J38" s="19" t="s">
        <v>37</v>
      </c>
      <c r="K38" s="19" t="s">
        <v>37</v>
      </c>
      <c r="L38" s="19" t="s">
        <v>38</v>
      </c>
      <c r="M38" s="19" t="s">
        <v>38</v>
      </c>
      <c r="N38" s="19" t="s">
        <v>36</v>
      </c>
      <c r="O38" s="19" t="s">
        <v>36</v>
      </c>
      <c r="P38" s="19" t="s">
        <v>36</v>
      </c>
      <c r="Q38" s="19" t="s">
        <v>37</v>
      </c>
      <c r="R38" s="19" t="s">
        <v>37</v>
      </c>
      <c r="S38" s="19" t="s">
        <v>36</v>
      </c>
      <c r="T38" s="19" t="s">
        <v>36</v>
      </c>
      <c r="U38" s="19" t="s">
        <v>36</v>
      </c>
      <c r="V38" s="19" t="s">
        <v>36</v>
      </c>
      <c r="W38" s="19" t="s">
        <v>36</v>
      </c>
      <c r="X38" s="19" t="s">
        <v>37</v>
      </c>
      <c r="Y38" s="19" t="s">
        <v>37</v>
      </c>
      <c r="Z38" s="19" t="s">
        <v>37</v>
      </c>
      <c r="AA38" s="19" t="s">
        <v>36</v>
      </c>
      <c r="AB38" s="19" t="s">
        <v>36</v>
      </c>
      <c r="AC38" s="8" t="s">
        <v>37</v>
      </c>
      <c r="AD38" s="19" t="s">
        <v>36</v>
      </c>
      <c r="AE38" s="19" t="s">
        <v>37</v>
      </c>
      <c r="AF38" s="19" t="s">
        <v>37</v>
      </c>
      <c r="AG38" s="19" t="s">
        <v>36</v>
      </c>
      <c r="AH38" s="19" t="s">
        <v>36</v>
      </c>
      <c r="AI38" s="29" t="s">
        <v>36</v>
      </c>
      <c r="AJ38" s="29" t="s">
        <v>36</v>
      </c>
      <c r="AK38" s="30"/>
      <c r="AL38" s="87" t="s">
        <v>23</v>
      </c>
      <c r="AM38" s="88"/>
      <c r="AN38" s="88"/>
      <c r="AO38" s="88"/>
      <c r="AP38" s="89">
        <f>SUM(G37:AK37)</f>
        <v>12</v>
      </c>
      <c r="AQ38" s="90"/>
    </row>
    <row r="39" spans="1:43" ht="20.25" customHeight="1" x14ac:dyDescent="0.15">
      <c r="A39" s="58" t="s">
        <v>58</v>
      </c>
      <c r="B39" s="59"/>
      <c r="C39" s="59"/>
      <c r="D39" s="67" t="s">
        <v>20</v>
      </c>
      <c r="E39" s="68"/>
      <c r="F39" s="69"/>
      <c r="G39" s="17">
        <v>1</v>
      </c>
      <c r="H39" s="5">
        <v>2</v>
      </c>
      <c r="I39" s="5">
        <v>3</v>
      </c>
      <c r="J39" s="17">
        <v>4</v>
      </c>
      <c r="K39" s="17">
        <v>5</v>
      </c>
      <c r="L39" s="17">
        <v>6</v>
      </c>
      <c r="M39" s="17">
        <v>7</v>
      </c>
      <c r="N39" s="17">
        <v>8</v>
      </c>
      <c r="O39" s="5">
        <v>9</v>
      </c>
      <c r="P39" s="5">
        <v>10</v>
      </c>
      <c r="Q39" s="17">
        <v>11</v>
      </c>
      <c r="R39" s="17">
        <v>12</v>
      </c>
      <c r="S39" s="17">
        <v>13</v>
      </c>
      <c r="T39" s="17">
        <v>14</v>
      </c>
      <c r="U39" s="17">
        <v>15</v>
      </c>
      <c r="V39" s="5">
        <v>16</v>
      </c>
      <c r="W39" s="5">
        <v>17</v>
      </c>
      <c r="X39" s="17">
        <v>18</v>
      </c>
      <c r="Y39" s="17">
        <v>19</v>
      </c>
      <c r="Z39" s="17">
        <v>20</v>
      </c>
      <c r="AA39" s="17">
        <v>21</v>
      </c>
      <c r="AB39" s="17">
        <v>22</v>
      </c>
      <c r="AC39" s="5">
        <v>23</v>
      </c>
      <c r="AD39" s="5">
        <v>24</v>
      </c>
      <c r="AE39" s="17">
        <v>25</v>
      </c>
      <c r="AF39" s="17">
        <v>26</v>
      </c>
      <c r="AG39" s="17">
        <v>27</v>
      </c>
      <c r="AH39" s="17">
        <v>28</v>
      </c>
      <c r="AI39" s="18">
        <v>29</v>
      </c>
      <c r="AJ39" s="6">
        <v>30</v>
      </c>
      <c r="AK39" s="44">
        <v>31</v>
      </c>
      <c r="AL39" s="70" t="s">
        <v>22</v>
      </c>
      <c r="AM39" s="71"/>
      <c r="AN39" s="71"/>
      <c r="AO39" s="71"/>
      <c r="AP39" s="71"/>
      <c r="AQ39" s="72"/>
    </row>
    <row r="40" spans="1:43" ht="20.25" customHeight="1" x14ac:dyDescent="0.15">
      <c r="A40" s="61"/>
      <c r="B40" s="62"/>
      <c r="C40" s="62"/>
      <c r="D40" s="76" t="s">
        <v>9</v>
      </c>
      <c r="E40" s="77"/>
      <c r="F40" s="78"/>
      <c r="G40" s="19" t="s">
        <v>5</v>
      </c>
      <c r="H40" s="8" t="s">
        <v>6</v>
      </c>
      <c r="I40" s="8" t="s">
        <v>7</v>
      </c>
      <c r="J40" s="19" t="s">
        <v>8</v>
      </c>
      <c r="K40" s="19" t="s">
        <v>2</v>
      </c>
      <c r="L40" s="19" t="s">
        <v>3</v>
      </c>
      <c r="M40" s="19" t="s">
        <v>4</v>
      </c>
      <c r="N40" s="19" t="s">
        <v>5</v>
      </c>
      <c r="O40" s="8" t="s">
        <v>6</v>
      </c>
      <c r="P40" s="8" t="s">
        <v>7</v>
      </c>
      <c r="Q40" s="19" t="s">
        <v>8</v>
      </c>
      <c r="R40" s="19" t="s">
        <v>2</v>
      </c>
      <c r="S40" s="19" t="s">
        <v>3</v>
      </c>
      <c r="T40" s="19" t="s">
        <v>4</v>
      </c>
      <c r="U40" s="19" t="s">
        <v>5</v>
      </c>
      <c r="V40" s="8" t="s">
        <v>6</v>
      </c>
      <c r="W40" s="8" t="s">
        <v>7</v>
      </c>
      <c r="X40" s="19" t="s">
        <v>8</v>
      </c>
      <c r="Y40" s="19" t="s">
        <v>2</v>
      </c>
      <c r="Z40" s="19" t="s">
        <v>3</v>
      </c>
      <c r="AA40" s="19" t="s">
        <v>4</v>
      </c>
      <c r="AB40" s="19" t="s">
        <v>5</v>
      </c>
      <c r="AC40" s="8" t="s">
        <v>6</v>
      </c>
      <c r="AD40" s="8" t="s">
        <v>7</v>
      </c>
      <c r="AE40" s="19" t="s">
        <v>8</v>
      </c>
      <c r="AF40" s="19" t="s">
        <v>2</v>
      </c>
      <c r="AG40" s="19" t="s">
        <v>3</v>
      </c>
      <c r="AH40" s="19" t="s">
        <v>4</v>
      </c>
      <c r="AI40" s="19" t="s">
        <v>5</v>
      </c>
      <c r="AJ40" s="8" t="s">
        <v>6</v>
      </c>
      <c r="AK40" s="8" t="s">
        <v>0</v>
      </c>
      <c r="AL40" s="73"/>
      <c r="AM40" s="74"/>
      <c r="AN40" s="74"/>
      <c r="AO40" s="74"/>
      <c r="AP40" s="74"/>
      <c r="AQ40" s="75"/>
    </row>
    <row r="41" spans="1:43" ht="20.25" customHeight="1" x14ac:dyDescent="0.15">
      <c r="A41" s="61"/>
      <c r="B41" s="62"/>
      <c r="C41" s="62"/>
      <c r="D41" s="76" t="s">
        <v>16</v>
      </c>
      <c r="E41" s="77"/>
      <c r="F41" s="78"/>
      <c r="G41" s="19" t="s">
        <v>24</v>
      </c>
      <c r="H41" s="19" t="s">
        <v>24</v>
      </c>
      <c r="I41" s="19" t="s">
        <v>24</v>
      </c>
      <c r="J41" s="19" t="s">
        <v>24</v>
      </c>
      <c r="K41" s="19" t="s">
        <v>24</v>
      </c>
      <c r="L41" s="8" t="s">
        <v>24</v>
      </c>
      <c r="M41" s="8" t="s">
        <v>24</v>
      </c>
      <c r="N41" s="8" t="s">
        <v>24</v>
      </c>
      <c r="O41" s="19" t="s">
        <v>24</v>
      </c>
      <c r="P41" s="19" t="s">
        <v>24</v>
      </c>
      <c r="Q41" s="19" t="s">
        <v>24</v>
      </c>
      <c r="R41" s="19" t="s">
        <v>24</v>
      </c>
      <c r="S41" s="8" t="s">
        <v>24</v>
      </c>
      <c r="T41" s="8" t="s">
        <v>24</v>
      </c>
      <c r="U41" s="19" t="s">
        <v>24</v>
      </c>
      <c r="V41" s="19" t="s">
        <v>24</v>
      </c>
      <c r="W41" s="19" t="s">
        <v>24</v>
      </c>
      <c r="X41" s="19" t="s">
        <v>24</v>
      </c>
      <c r="Y41" s="19" t="s">
        <v>24</v>
      </c>
      <c r="Z41" s="8" t="s">
        <v>24</v>
      </c>
      <c r="AA41" s="8" t="s">
        <v>24</v>
      </c>
      <c r="AB41" s="19" t="s">
        <v>24</v>
      </c>
      <c r="AC41" s="19" t="s">
        <v>24</v>
      </c>
      <c r="AD41" s="19" t="s">
        <v>24</v>
      </c>
      <c r="AE41" s="19" t="s">
        <v>24</v>
      </c>
      <c r="AF41" s="19" t="s">
        <v>24</v>
      </c>
      <c r="AG41" s="8" t="s">
        <v>24</v>
      </c>
      <c r="AH41" s="8" t="s">
        <v>24</v>
      </c>
      <c r="AI41" s="19" t="s">
        <v>24</v>
      </c>
      <c r="AJ41" s="19" t="s">
        <v>24</v>
      </c>
      <c r="AK41" s="23" t="s">
        <v>24</v>
      </c>
      <c r="AL41" s="73" t="s">
        <v>54</v>
      </c>
      <c r="AM41" s="74"/>
      <c r="AN41" s="74"/>
      <c r="AO41" s="74"/>
      <c r="AP41" s="79">
        <f>COUNTIF(G41:AK41,プルダウン!$B$3)+COUNTIF(G41:AK41,プルダウン!$B$4)</f>
        <v>31</v>
      </c>
      <c r="AQ41" s="80"/>
    </row>
    <row r="42" spans="1:43" ht="20.25" hidden="1" customHeight="1" x14ac:dyDescent="0.15">
      <c r="A42" s="61"/>
      <c r="B42" s="62"/>
      <c r="C42" s="62"/>
      <c r="D42" s="81"/>
      <c r="E42" s="82"/>
      <c r="F42" s="83"/>
      <c r="G42" s="19">
        <f>IF(G41=プルダウン!$B$3,IF(G43=プルダウン!$D$4,1,IF(G43=プルダウン!$D$5,1,0)),IF(G41=プルダウン!$B$4,IF(G43=プルダウン!$D$4,1,IF(G43=プルダウン!$D$5,1,0))))</f>
        <v>0</v>
      </c>
      <c r="H42" s="19">
        <f>IF(H41=プルダウン!$B$3,IF(H43=プルダウン!$D$4,1,IF(H43=プルダウン!$D$5,1,0)),IF(H41=プルダウン!$B$4,IF(H43=プルダウン!$D$4,1,IF(H43=プルダウン!$D$5,1,0))))</f>
        <v>1</v>
      </c>
      <c r="I42" s="19">
        <f>IF(I41=プルダウン!$B$3,IF(I43=プルダウン!$D$4,1,IF(I43=プルダウン!$D$5,1,0)),IF(I41=プルダウン!$B$4,IF(I43=プルダウン!$D$4,1,IF(I43=プルダウン!$D$5,1,0))))</f>
        <v>1</v>
      </c>
      <c r="J42" s="19">
        <f>IF(J41=プルダウン!$B$3,IF(J43=プルダウン!$D$4,1,IF(J43=プルダウン!$D$5,1,0)),IF(J41=プルダウン!$B$4,IF(J43=プルダウン!$D$4,1,IF(J43=プルダウン!$D$5,1,0))))</f>
        <v>0</v>
      </c>
      <c r="K42" s="19">
        <f>IF(K41=プルダウン!$B$3,IF(K43=プルダウン!$D$4,1,IF(K43=プルダウン!$D$5,1,0)),IF(K41=プルダウン!$B$4,IF(K43=プルダウン!$D$4,1,IF(K43=プルダウン!$D$5,1,0))))</f>
        <v>0</v>
      </c>
      <c r="L42" s="8">
        <f>IF(L41=プルダウン!$B$3,IF(L43=プルダウン!$D$4,1,IF(L43=プルダウン!$D$5,1,0)),IF(L41=プルダウン!$B$4,IF(L43=プルダウン!$D$4,1,IF(L43=プルダウン!$D$5,1,0))))</f>
        <v>0</v>
      </c>
      <c r="M42" s="8">
        <f>IF(M41=プルダウン!$B$3,IF(M43=プルダウン!$D$4,1,IF(M43=プルダウン!$D$5,1,0)),IF(M41=プルダウン!$B$4,IF(M43=プルダウン!$D$4,1,IF(M43=プルダウン!$D$5,1,0))))</f>
        <v>0</v>
      </c>
      <c r="N42" s="8">
        <f>IF(N41=プルダウン!$B$3,IF(N43=プルダウン!$D$4,1,IF(N43=プルダウン!$D$5,1,0)),IF(N41=プルダウン!$B$4,IF(N43=プルダウン!$D$4,1,IF(N43=プルダウン!$D$5,1,0))))</f>
        <v>0</v>
      </c>
      <c r="O42" s="19">
        <f>IF(O41=プルダウン!$B$3,IF(O43=プルダウン!$D$4,1,IF(O43=プルダウン!$D$5,1,0)),IF(O41=プルダウン!$B$4,IF(O43=プルダウン!$D$4,1,IF(O43=プルダウン!$D$5,1,0))))</f>
        <v>1</v>
      </c>
      <c r="P42" s="19">
        <f>IF(P41=プルダウン!$B$3,IF(P43=プルダウン!$D$4,1,IF(P43=プルダウン!$D$5,1,0)),IF(P41=プルダウン!$B$4,IF(P43=プルダウン!$D$4,1,IF(P43=プルダウン!$D$5,1,0))))</f>
        <v>1</v>
      </c>
      <c r="Q42" s="19">
        <f>IF(Q41=プルダウン!$B$3,IF(Q43=プルダウン!$D$4,1,IF(Q43=プルダウン!$D$5,1,0)),IF(Q41=プルダウン!$B$4,IF(Q43=プルダウン!$D$4,1,IF(Q43=プルダウン!$D$5,1,0))))</f>
        <v>0</v>
      </c>
      <c r="R42" s="19">
        <f>IF(R41=プルダウン!$B$3,IF(R43=プルダウン!$D$4,1,IF(R43=プルダウン!$D$5,1,0)),IF(R41=プルダウン!$B$4,IF(R43=プルダウン!$D$4,1,IF(R43=プルダウン!$D$5,1,0))))</f>
        <v>0</v>
      </c>
      <c r="S42" s="8">
        <f>IF(S41=プルダウン!$B$3,IF(S43=プルダウン!$D$4,1,IF(S43=プルダウン!$D$5,1,0)),IF(S41=プルダウン!$B$4,IF(S43=プルダウン!$D$4,1,IF(S43=プルダウン!$D$5,1,0))))</f>
        <v>0</v>
      </c>
      <c r="T42" s="8">
        <f>IF(T41=プルダウン!$B$3,IF(T43=プルダウン!$D$4,1,IF(T43=プルダウン!$D$5,1,0)),IF(T41=プルダウン!$B$4,IF(T43=プルダウン!$D$4,1,IF(T43=プルダウン!$D$5,1,0))))</f>
        <v>0</v>
      </c>
      <c r="U42" s="19">
        <f>IF(U41=プルダウン!$B$3,IF(U43=プルダウン!$D$4,1,IF(U43=プルダウン!$D$5,1,0)),IF(U41=プルダウン!$B$4,IF(U43=プルダウン!$D$4,1,IF(U43=プルダウン!$D$5,1,0))))</f>
        <v>0</v>
      </c>
      <c r="V42" s="19">
        <f>IF(V41=プルダウン!$B$3,IF(V43=プルダウン!$D$4,1,IF(V43=プルダウン!$D$5,1,0)),IF(V41=プルダウン!$B$4,IF(V43=プルダウン!$D$4,1,IF(V43=プルダウン!$D$5,1,0))))</f>
        <v>1</v>
      </c>
      <c r="W42" s="19">
        <f>IF(W41=プルダウン!$B$3,IF(W43=プルダウン!$D$4,1,IF(W43=プルダウン!$D$5,1,0)),IF(W41=プルダウン!$B$4,IF(W43=プルダウン!$D$4,1,IF(W43=プルダウン!$D$5,1,0))))</f>
        <v>1</v>
      </c>
      <c r="X42" s="19">
        <f>IF(X41=プルダウン!$B$3,IF(X43=プルダウン!$D$4,1,IF(X43=プルダウン!$D$5,1,0)),IF(X41=プルダウン!$B$4,IF(X43=プルダウン!$D$4,1,IF(X43=プルダウン!$D$5,1,0))))</f>
        <v>0</v>
      </c>
      <c r="Y42" s="19">
        <f>IF(Y41=プルダウン!$B$3,IF(Y43=プルダウン!$D$4,1,IF(Y43=プルダウン!$D$5,1,0)),IF(Y41=プルダウン!$B$4,IF(Y43=プルダウン!$D$4,1,IF(Y43=プルダウン!$D$5,1,0))))</f>
        <v>0</v>
      </c>
      <c r="Z42" s="8">
        <f>IF(Z41=プルダウン!$B$3,IF(Z43=プルダウン!$D$4,1,IF(Z43=プルダウン!$D$5,1,0)),IF(Z41=プルダウン!$B$4,IF(Z43=プルダウン!$D$4,1,IF(Z43=プルダウン!$D$5,1,0))))</f>
        <v>0</v>
      </c>
      <c r="AA42" s="8">
        <f>IF(AA41=プルダウン!$B$3,IF(AA43=プルダウン!$D$4,1,IF(AA43=プルダウン!$D$5,1,0)),IF(AA41=プルダウン!$B$4,IF(AA43=プルダウン!$D$4,1,IF(AA43=プルダウン!$D$5,1,0))))</f>
        <v>0</v>
      </c>
      <c r="AB42" s="19">
        <f>IF(AB41=プルダウン!$B$3,IF(AB43=プルダウン!$D$4,1,IF(AB43=プルダウン!$D$5,1,0)),IF(AB41=プルダウン!$B$4,IF(AB43=プルダウン!$D$4,1,IF(AB43=プルダウン!$D$5,1,0))))</f>
        <v>0</v>
      </c>
      <c r="AC42" s="19">
        <f>IF(AC41=プルダウン!$B$3,IF(AC43=プルダウン!$D$4,1,IF(AC43=プルダウン!$D$5,1,0)),IF(AC41=プルダウン!$B$4,IF(AC43=プルダウン!$D$4,1,IF(AC43=プルダウン!$D$5,1,0))))</f>
        <v>1</v>
      </c>
      <c r="AD42" s="19">
        <f>IF(AD41=プルダウン!$B$3,IF(AD43=プルダウン!$D$4,1,IF(AD43=プルダウン!$D$5,1,0)),IF(AD41=プルダウン!$B$4,IF(AD43=プルダウン!$D$4,1,IF(AD43=プルダウン!$D$5,1,0))))</f>
        <v>1</v>
      </c>
      <c r="AE42" s="19">
        <f>IF(AE41=プルダウン!$B$3,IF(AE43=プルダウン!$D$4,1,IF(AE43=プルダウン!$D$5,1,0)),IF(AE41=プルダウン!$B$4,IF(AE43=プルダウン!$D$4,1,IF(AE43=プルダウン!$D$5,1,0))))</f>
        <v>0</v>
      </c>
      <c r="AF42" s="19">
        <f>IF(AF41=プルダウン!$B$3,IF(AF43=プルダウン!$D$4,1,IF(AF43=プルダウン!$D$5,1,0)),IF(AF41=プルダウン!$B$4,IF(AF43=プルダウン!$D$4,1,IF(AF43=プルダウン!$D$5,1,0))))</f>
        <v>0</v>
      </c>
      <c r="AG42" s="8">
        <f>IF(AG41=プルダウン!$B$3,IF(AG43=プルダウン!$D$4,1,IF(AG43=プルダウン!$D$5,1,0)),IF(AG41=プルダウン!$B$4,IF(AG43=プルダウン!$D$4,1,IF(AG43=プルダウン!$D$5,1,0))))</f>
        <v>0</v>
      </c>
      <c r="AH42" s="8">
        <f>IF(AH41=プルダウン!$B$3,IF(AH43=プルダウン!$D$4,1,IF(AH43=プルダウン!$D$5,1,0)),IF(AH41=プルダウン!$B$4,IF(AH43=プルダウン!$D$4,1,IF(AH43=プルダウン!$D$5,1,0))))</f>
        <v>0</v>
      </c>
      <c r="AI42" s="19">
        <f>IF(AI41=プルダウン!$B$3,IF(AI43=プルダウン!$D$4,1,IF(AI43=プルダウン!$D$5,1,0)),IF(AI41=プルダウン!$B$4,IF(AI43=プルダウン!$D$4,1,IF(AI43=プルダウン!$D$5,1,0))))</f>
        <v>0</v>
      </c>
      <c r="AJ42" s="19">
        <f>IF(AJ41=プルダウン!$B$3,IF(AJ43=プルダウン!$D$4,1,IF(AJ43=プルダウン!$D$5,1,0)),IF(AJ41=プルダウン!$B$4,IF(AJ43=プルダウン!$D$4,1,IF(AJ43=プルダウン!$D$5,1,0))))</f>
        <v>1</v>
      </c>
      <c r="AK42" s="23">
        <f>IF(AK41=プルダウン!$B$3,IF(AK43=プルダウン!$D$4,1,IF(AK43=プルダウン!$D$5,1,0)),IF(AK41=プルダウン!$B$4,IF(AK43=プルダウン!$D$4,1,IF(AK43=プルダウン!$D$5,1,0))))</f>
        <v>1</v>
      </c>
      <c r="AL42" s="22"/>
      <c r="AM42" s="11"/>
      <c r="AN42" s="11"/>
      <c r="AO42" s="11"/>
      <c r="AP42" s="20"/>
      <c r="AQ42" s="21"/>
    </row>
    <row r="43" spans="1:43" ht="20.25" customHeight="1" thickBot="1" x14ac:dyDescent="0.2">
      <c r="A43" s="91"/>
      <c r="B43" s="92"/>
      <c r="C43" s="92"/>
      <c r="D43" s="84" t="s">
        <v>18</v>
      </c>
      <c r="E43" s="85"/>
      <c r="F43" s="86"/>
      <c r="G43" s="19" t="s">
        <v>36</v>
      </c>
      <c r="H43" s="19" t="s">
        <v>37</v>
      </c>
      <c r="I43" s="19" t="s">
        <v>37</v>
      </c>
      <c r="J43" s="19" t="s">
        <v>36</v>
      </c>
      <c r="K43" s="19" t="s">
        <v>36</v>
      </c>
      <c r="L43" s="19" t="s">
        <v>36</v>
      </c>
      <c r="M43" s="19" t="s">
        <v>36</v>
      </c>
      <c r="N43" s="19" t="s">
        <v>36</v>
      </c>
      <c r="O43" s="19" t="s">
        <v>37</v>
      </c>
      <c r="P43" s="19" t="s">
        <v>37</v>
      </c>
      <c r="Q43" s="19" t="s">
        <v>36</v>
      </c>
      <c r="R43" s="19" t="s">
        <v>36</v>
      </c>
      <c r="S43" s="19" t="s">
        <v>36</v>
      </c>
      <c r="T43" s="19" t="s">
        <v>36</v>
      </c>
      <c r="U43" s="19" t="s">
        <v>36</v>
      </c>
      <c r="V43" s="19" t="s">
        <v>37</v>
      </c>
      <c r="W43" s="19" t="s">
        <v>37</v>
      </c>
      <c r="X43" s="19" t="s">
        <v>36</v>
      </c>
      <c r="Y43" s="19" t="s">
        <v>36</v>
      </c>
      <c r="Z43" s="19" t="s">
        <v>36</v>
      </c>
      <c r="AA43" s="19" t="s">
        <v>36</v>
      </c>
      <c r="AB43" s="19" t="s">
        <v>36</v>
      </c>
      <c r="AC43" s="19" t="s">
        <v>37</v>
      </c>
      <c r="AD43" s="19" t="s">
        <v>37</v>
      </c>
      <c r="AE43" s="19" t="s">
        <v>36</v>
      </c>
      <c r="AF43" s="29" t="s">
        <v>36</v>
      </c>
      <c r="AG43" s="19" t="s">
        <v>36</v>
      </c>
      <c r="AH43" s="29" t="s">
        <v>36</v>
      </c>
      <c r="AI43" s="29" t="s">
        <v>36</v>
      </c>
      <c r="AJ43" s="29" t="s">
        <v>37</v>
      </c>
      <c r="AK43" s="30" t="s">
        <v>37</v>
      </c>
      <c r="AL43" s="87" t="s">
        <v>23</v>
      </c>
      <c r="AM43" s="88"/>
      <c r="AN43" s="88"/>
      <c r="AO43" s="88"/>
      <c r="AP43" s="89">
        <f>SUM(G42:AK42)</f>
        <v>10</v>
      </c>
      <c r="AQ43" s="90"/>
    </row>
    <row r="44" spans="1:43" ht="20.25" customHeight="1" x14ac:dyDescent="0.15">
      <c r="A44" s="58" t="s">
        <v>59</v>
      </c>
      <c r="B44" s="59"/>
      <c r="C44" s="59"/>
      <c r="D44" s="67" t="s">
        <v>20</v>
      </c>
      <c r="E44" s="68"/>
      <c r="F44" s="69"/>
      <c r="G44" s="17">
        <v>1</v>
      </c>
      <c r="H44" s="17">
        <v>2</v>
      </c>
      <c r="I44" s="5">
        <v>3</v>
      </c>
      <c r="J44" s="17">
        <v>4</v>
      </c>
      <c r="K44" s="17">
        <v>5</v>
      </c>
      <c r="L44" s="5">
        <v>6</v>
      </c>
      <c r="M44" s="5">
        <v>7</v>
      </c>
      <c r="N44" s="17">
        <v>8</v>
      </c>
      <c r="O44" s="17">
        <v>9</v>
      </c>
      <c r="P44" s="17">
        <v>10</v>
      </c>
      <c r="Q44" s="17">
        <v>11</v>
      </c>
      <c r="R44" s="17">
        <v>12</v>
      </c>
      <c r="S44" s="5">
        <v>13</v>
      </c>
      <c r="T44" s="5">
        <v>14</v>
      </c>
      <c r="U44" s="17">
        <v>15</v>
      </c>
      <c r="V44" s="17">
        <v>16</v>
      </c>
      <c r="W44" s="17">
        <v>17</v>
      </c>
      <c r="X44" s="17">
        <v>18</v>
      </c>
      <c r="Y44" s="17">
        <v>19</v>
      </c>
      <c r="Z44" s="5">
        <v>20</v>
      </c>
      <c r="AA44" s="5">
        <v>21</v>
      </c>
      <c r="AB44" s="17">
        <v>22</v>
      </c>
      <c r="AC44" s="5">
        <v>23</v>
      </c>
      <c r="AD44" s="17">
        <v>24</v>
      </c>
      <c r="AE44" s="17">
        <v>25</v>
      </c>
      <c r="AF44" s="17">
        <v>26</v>
      </c>
      <c r="AG44" s="5">
        <v>27</v>
      </c>
      <c r="AH44" s="5">
        <v>28</v>
      </c>
      <c r="AI44" s="18">
        <v>29</v>
      </c>
      <c r="AJ44" s="18">
        <v>30</v>
      </c>
      <c r="AK44" s="24"/>
      <c r="AL44" s="70" t="s">
        <v>22</v>
      </c>
      <c r="AM44" s="71"/>
      <c r="AN44" s="71"/>
      <c r="AO44" s="71"/>
      <c r="AP44" s="71"/>
      <c r="AQ44" s="72"/>
    </row>
    <row r="45" spans="1:43" ht="20.25" customHeight="1" x14ac:dyDescent="0.15">
      <c r="A45" s="61"/>
      <c r="B45" s="62"/>
      <c r="C45" s="62"/>
      <c r="D45" s="76" t="s">
        <v>9</v>
      </c>
      <c r="E45" s="77"/>
      <c r="F45" s="78"/>
      <c r="G45" s="19" t="s">
        <v>8</v>
      </c>
      <c r="H45" s="19" t="s">
        <v>2</v>
      </c>
      <c r="I45" s="8" t="s">
        <v>3</v>
      </c>
      <c r="J45" s="19" t="s">
        <v>4</v>
      </c>
      <c r="K45" s="19" t="s">
        <v>5</v>
      </c>
      <c r="L45" s="8" t="s">
        <v>6</v>
      </c>
      <c r="M45" s="8" t="s">
        <v>7</v>
      </c>
      <c r="N45" s="19" t="s">
        <v>8</v>
      </c>
      <c r="O45" s="19" t="s">
        <v>2</v>
      </c>
      <c r="P45" s="19" t="s">
        <v>3</v>
      </c>
      <c r="Q45" s="19" t="s">
        <v>4</v>
      </c>
      <c r="R45" s="19" t="s">
        <v>5</v>
      </c>
      <c r="S45" s="8" t="s">
        <v>6</v>
      </c>
      <c r="T45" s="8" t="s">
        <v>7</v>
      </c>
      <c r="U45" s="19" t="s">
        <v>8</v>
      </c>
      <c r="V45" s="19" t="s">
        <v>2</v>
      </c>
      <c r="W45" s="19" t="s">
        <v>3</v>
      </c>
      <c r="X45" s="19" t="s">
        <v>4</v>
      </c>
      <c r="Y45" s="19" t="s">
        <v>5</v>
      </c>
      <c r="Z45" s="8" t="s">
        <v>6</v>
      </c>
      <c r="AA45" s="8" t="s">
        <v>7</v>
      </c>
      <c r="AB45" s="19" t="s">
        <v>8</v>
      </c>
      <c r="AC45" s="8" t="s">
        <v>2</v>
      </c>
      <c r="AD45" s="19" t="s">
        <v>3</v>
      </c>
      <c r="AE45" s="19" t="s">
        <v>4</v>
      </c>
      <c r="AF45" s="19" t="s">
        <v>5</v>
      </c>
      <c r="AG45" s="8" t="s">
        <v>6</v>
      </c>
      <c r="AH45" s="8" t="s">
        <v>7</v>
      </c>
      <c r="AI45" s="19" t="s">
        <v>1</v>
      </c>
      <c r="AJ45" s="19" t="s">
        <v>11</v>
      </c>
      <c r="AK45" s="23"/>
      <c r="AL45" s="73"/>
      <c r="AM45" s="74"/>
      <c r="AN45" s="74"/>
      <c r="AO45" s="74"/>
      <c r="AP45" s="74"/>
      <c r="AQ45" s="75"/>
    </row>
    <row r="46" spans="1:43" ht="20.25" customHeight="1" x14ac:dyDescent="0.15">
      <c r="A46" s="61"/>
      <c r="B46" s="62"/>
      <c r="C46" s="62"/>
      <c r="D46" s="76" t="s">
        <v>16</v>
      </c>
      <c r="E46" s="77"/>
      <c r="F46" s="78"/>
      <c r="G46" s="19" t="s">
        <v>24</v>
      </c>
      <c r="H46" s="19" t="s">
        <v>24</v>
      </c>
      <c r="I46" s="8" t="s">
        <v>24</v>
      </c>
      <c r="J46" s="8" t="s">
        <v>24</v>
      </c>
      <c r="K46" s="19" t="s">
        <v>24</v>
      </c>
      <c r="L46" s="19" t="s">
        <v>24</v>
      </c>
      <c r="M46" s="19" t="s">
        <v>24</v>
      </c>
      <c r="N46" s="19" t="s">
        <v>24</v>
      </c>
      <c r="O46" s="19" t="s">
        <v>24</v>
      </c>
      <c r="P46" s="8" t="s">
        <v>24</v>
      </c>
      <c r="Q46" s="8" t="s">
        <v>24</v>
      </c>
      <c r="R46" s="19" t="s">
        <v>25</v>
      </c>
      <c r="S46" s="19" t="s">
        <v>25</v>
      </c>
      <c r="T46" s="19" t="s">
        <v>25</v>
      </c>
      <c r="U46" s="19" t="s">
        <v>25</v>
      </c>
      <c r="V46" s="19" t="s">
        <v>25</v>
      </c>
      <c r="W46" s="8" t="s">
        <v>25</v>
      </c>
      <c r="X46" s="8" t="s">
        <v>25</v>
      </c>
      <c r="Y46" s="19" t="s">
        <v>25</v>
      </c>
      <c r="Z46" s="19" t="s">
        <v>25</v>
      </c>
      <c r="AA46" s="19" t="s">
        <v>25</v>
      </c>
      <c r="AB46" s="19" t="s">
        <v>25</v>
      </c>
      <c r="AC46" s="8" t="s">
        <v>24</v>
      </c>
      <c r="AD46" s="8" t="s">
        <v>24</v>
      </c>
      <c r="AE46" s="8" t="s">
        <v>24</v>
      </c>
      <c r="AF46" s="19" t="s">
        <v>24</v>
      </c>
      <c r="AG46" s="19" t="s">
        <v>24</v>
      </c>
      <c r="AH46" s="19" t="s">
        <v>24</v>
      </c>
      <c r="AI46" s="19" t="s">
        <v>24</v>
      </c>
      <c r="AJ46" s="19" t="s">
        <v>24</v>
      </c>
      <c r="AK46" s="23"/>
      <c r="AL46" s="73" t="s">
        <v>54</v>
      </c>
      <c r="AM46" s="74"/>
      <c r="AN46" s="74"/>
      <c r="AO46" s="74"/>
      <c r="AP46" s="79">
        <f>COUNTIF(G46:AK46,プルダウン!$B$3)+COUNTIF(G46:AK46,プルダウン!$B$4)</f>
        <v>30</v>
      </c>
      <c r="AQ46" s="80"/>
    </row>
    <row r="47" spans="1:43" ht="20.25" hidden="1" customHeight="1" x14ac:dyDescent="0.15">
      <c r="A47" s="61"/>
      <c r="B47" s="62"/>
      <c r="C47" s="62"/>
      <c r="D47" s="81"/>
      <c r="E47" s="82"/>
      <c r="F47" s="83"/>
      <c r="G47" s="19">
        <f>IF(G46=プルダウン!$B$3,IF(G48=プルダウン!$D$4,1,IF(G48=プルダウン!$D$5,1,0)),IF(G46=プルダウン!$B$4,IF(G48=プルダウン!$D$4,1,IF(G48=プルダウン!$D$5,1,0))))</f>
        <v>0</v>
      </c>
      <c r="H47" s="19">
        <f>IF(H46=プルダウン!$B$3,IF(H48=プルダウン!$D$4,1,IF(H48=プルダウン!$D$5,1,0)),IF(H46=プルダウン!$B$4,IF(H48=プルダウン!$D$4,1,IF(H48=プルダウン!$D$5,1,0))))</f>
        <v>0</v>
      </c>
      <c r="I47" s="8">
        <f>IF(I46=プルダウン!$B$3,IF(I48=プルダウン!$D$4,1,IF(I48=プルダウン!$D$5,1,0)),IF(I46=プルダウン!$B$4,IF(I48=プルダウン!$D$4,1,IF(I48=プルダウン!$D$5,1,0))))</f>
        <v>1</v>
      </c>
      <c r="J47" s="8">
        <f>IF(J46=プルダウン!$B$3,IF(J48=プルダウン!$D$4,1,IF(J48=プルダウン!$D$5,1,0)),IF(J46=プルダウン!$B$4,IF(J48=プルダウン!$D$4,1,IF(J48=プルダウン!$D$5,1,0))))</f>
        <v>0</v>
      </c>
      <c r="K47" s="19">
        <f>IF(K46=プルダウン!$B$3,IF(K48=プルダウン!$D$4,1,IF(K48=プルダウン!$D$5,1,0)),IF(K46=プルダウン!$B$4,IF(K48=プルダウン!$D$4,1,IF(K48=プルダウン!$D$5,1,0))))</f>
        <v>0</v>
      </c>
      <c r="L47" s="19">
        <f>IF(L46=プルダウン!$B$3,IF(L48=プルダウン!$D$4,1,IF(L48=プルダウン!$D$5,1,0)),IF(L46=プルダウン!$B$4,IF(L48=プルダウン!$D$4,1,IF(L48=プルダウン!$D$5,1,0))))</f>
        <v>1</v>
      </c>
      <c r="M47" s="19">
        <f>IF(M46=プルダウン!$B$3,IF(M48=プルダウン!$D$4,1,IF(M48=プルダウン!$D$5,1,0)),IF(M46=プルダウン!$B$4,IF(M48=プルダウン!$D$4,1,IF(M48=プルダウン!$D$5,1,0))))</f>
        <v>1</v>
      </c>
      <c r="N47" s="19">
        <f>IF(N46=プルダウン!$B$3,IF(N48=プルダウン!$D$4,1,IF(N48=プルダウン!$D$5,1,0)),IF(N46=プルダウン!$B$4,IF(N48=プルダウン!$D$4,1,IF(N48=プルダウン!$D$5,1,0))))</f>
        <v>0</v>
      </c>
      <c r="O47" s="19">
        <f>IF(O46=プルダウン!$B$3,IF(O48=プルダウン!$D$4,1,IF(O48=プルダウン!$D$5,1,0)),IF(O46=プルダウン!$B$4,IF(O48=プルダウン!$D$4,1,IF(O48=プルダウン!$D$5,1,0))))</f>
        <v>0</v>
      </c>
      <c r="P47" s="8">
        <f>IF(P46=プルダウン!$B$3,IF(P48=プルダウン!$D$4,1,IF(P48=プルダウン!$D$5,1,0)),IF(P46=プルダウン!$B$4,IF(P48=プルダウン!$D$4,1,IF(P48=プルダウン!$D$5,1,0))))</f>
        <v>0</v>
      </c>
      <c r="Q47" s="8">
        <f>IF(Q46=プルダウン!$B$3,IF(Q48=プルダウン!$D$4,1,IF(Q48=プルダウン!$D$5,1,0)),IF(Q46=プルダウン!$B$4,IF(Q48=プルダウン!$D$4,1,IF(Q48=プルダウン!$D$5,1,0))))</f>
        <v>0</v>
      </c>
      <c r="R47" s="19">
        <f>IF(R46=プルダウン!$B$3,IF(R48=プルダウン!$D$4,1,IF(R48=プルダウン!$D$5,1,0)),IF(R46=プルダウン!$B$4,IF(R48=プルダウン!$D$4,1,IF(R48=プルダウン!$D$5,1,0))))</f>
        <v>0</v>
      </c>
      <c r="S47" s="19">
        <f>IF(S46=プルダウン!$B$3,IF(S48=プルダウン!$D$4,1,IF(S48=プルダウン!$D$5,1,0)),IF(S46=プルダウン!$B$4,IF(S48=プルダウン!$D$4,1,IF(S48=プルダウン!$D$5,1,0))))</f>
        <v>1</v>
      </c>
      <c r="T47" s="19">
        <f>IF(T46=プルダウン!$B$3,IF(T48=プルダウン!$D$4,1,IF(T48=プルダウン!$D$5,1,0)),IF(T46=プルダウン!$B$4,IF(T48=プルダウン!$D$4,1,IF(T48=プルダウン!$D$5,1,0))))</f>
        <v>1</v>
      </c>
      <c r="U47" s="19">
        <f>IF(U46=プルダウン!$B$3,IF(U48=プルダウン!$D$4,1,IF(U48=プルダウン!$D$5,1,0)),IF(U46=プルダウン!$B$4,IF(U48=プルダウン!$D$4,1,IF(U48=プルダウン!$D$5,1,0))))</f>
        <v>0</v>
      </c>
      <c r="V47" s="19">
        <f>IF(V46=プルダウン!$B$3,IF(V48=プルダウン!$D$4,1,IF(V48=プルダウン!$D$5,1,0)),IF(V46=プルダウン!$B$4,IF(V48=プルダウン!$D$4,1,IF(V48=プルダウン!$D$5,1,0))))</f>
        <v>0</v>
      </c>
      <c r="W47" s="8">
        <f>IF(W46=プルダウン!$B$3,IF(W48=プルダウン!$D$4,1,IF(W48=プルダウン!$D$5,1,0)),IF(W46=プルダウン!$B$4,IF(W48=プルダウン!$D$4,1,IF(W48=プルダウン!$D$5,1,0))))</f>
        <v>0</v>
      </c>
      <c r="X47" s="8">
        <f>IF(X46=プルダウン!$B$3,IF(X48=プルダウン!$D$4,1,IF(X48=プルダウン!$D$5,1,0)),IF(X46=プルダウン!$B$4,IF(X48=プルダウン!$D$4,1,IF(X48=プルダウン!$D$5,1,0))))</f>
        <v>0</v>
      </c>
      <c r="Y47" s="19">
        <f>IF(Y46=プルダウン!$B$3,IF(Y48=プルダウン!$D$4,1,IF(Y48=プルダウン!$D$5,1,0)),IF(Y46=プルダウン!$B$4,IF(Y48=プルダウン!$D$4,1,IF(Y48=プルダウン!$D$5,1,0))))</f>
        <v>0</v>
      </c>
      <c r="Z47" s="19">
        <f>IF(Z46=プルダウン!$B$3,IF(Z48=プルダウン!$D$4,1,IF(Z48=プルダウン!$D$5,1,0)),IF(Z46=プルダウン!$B$4,IF(Z48=プルダウン!$D$4,1,IF(Z48=プルダウン!$D$5,1,0))))</f>
        <v>1</v>
      </c>
      <c r="AA47" s="19">
        <f>IF(AA46=プルダウン!$B$3,IF(AA48=プルダウン!$D$4,1,IF(AA48=プルダウン!$D$5,1,0)),IF(AA46=プルダウン!$B$4,IF(AA48=プルダウン!$D$4,1,IF(AA48=プルダウン!$D$5,1,0))))</f>
        <v>1</v>
      </c>
      <c r="AB47" s="19">
        <f>IF(AB46=プルダウン!$B$3,IF(AB48=プルダウン!$D$4,1,IF(AB48=プルダウン!$D$5,1,0)),IF(AB46=プルダウン!$B$4,IF(AB48=プルダウン!$D$4,1,IF(AB48=プルダウン!$D$5,1,0))))</f>
        <v>0</v>
      </c>
      <c r="AC47" s="8">
        <f>IF(AC46=プルダウン!$B$3,IF(AC48=プルダウン!$D$4,1,IF(AC48=プルダウン!$D$5,1,0)),IF(AC46=プルダウン!$B$4,IF(AC48=プルダウン!$D$4,1,IF(AC48=プルダウン!$D$5,1,0))))</f>
        <v>1</v>
      </c>
      <c r="AD47" s="8">
        <f>IF(AD46=プルダウン!$B$3,IF(AD48=プルダウン!$D$4,1,IF(AD48=プルダウン!$D$5,1,0)),IF(AD46=プルダウン!$B$4,IF(AD48=プルダウン!$D$4,1,IF(AD48=プルダウン!$D$5,1,0))))</f>
        <v>0</v>
      </c>
      <c r="AE47" s="8">
        <f>IF(AE46=プルダウン!$B$3,IF(AE48=プルダウン!$D$4,1,IF(AE48=プルダウン!$D$5,1,0)),IF(AE46=プルダウン!$B$4,IF(AE48=プルダウン!$D$4,1,IF(AE48=プルダウン!$D$5,1,0))))</f>
        <v>0</v>
      </c>
      <c r="AF47" s="19">
        <f>IF(AF46=プルダウン!$B$3,IF(AF48=プルダウン!$D$4,1,IF(AF48=プルダウン!$D$5,1,0)),IF(AF46=プルダウン!$B$4,IF(AF48=プルダウン!$D$4,1,IF(AF48=プルダウン!$D$5,1,0))))</f>
        <v>0</v>
      </c>
      <c r="AG47" s="19">
        <f>IF(AG46=プルダウン!$B$3,IF(AG48=プルダウン!$D$4,1,IF(AG48=プルダウン!$D$5,1,0)),IF(AG46=プルダウン!$B$4,IF(AG48=プルダウン!$D$4,1,IF(AG48=プルダウン!$D$5,1,0))))</f>
        <v>1</v>
      </c>
      <c r="AH47" s="19">
        <f>IF(AH46=プルダウン!$B$3,IF(AH48=プルダウン!$D$4,1,IF(AH48=プルダウン!$D$5,1,0)),IF(AH46=プルダウン!$B$4,IF(AH48=プルダウン!$D$4,1,IF(AH48=プルダウン!$D$5,1,0))))</f>
        <v>1</v>
      </c>
      <c r="AI47" s="19">
        <f>IF(AI46=プルダウン!$B$3,IF(AI48=プルダウン!$D$4,1,IF(AI48=プルダウン!$D$5,1,0)),IF(AI46=プルダウン!$B$4,IF(AI48=プルダウン!$D$4,1,IF(AI48=プルダウン!$D$5,1,0))))</f>
        <v>0</v>
      </c>
      <c r="AJ47" s="19">
        <f>IF(AJ46=プルダウン!$B$3,IF(AJ48=プルダウン!$D$4,1,IF(AJ48=プルダウン!$D$5,1,0)),IF(AJ46=プルダウン!$B$4,IF(AJ48=プルダウン!$D$4,1,IF(AJ48=プルダウン!$D$5,1,0))))</f>
        <v>0</v>
      </c>
      <c r="AK47" s="23"/>
      <c r="AL47" s="22"/>
      <c r="AM47" s="11"/>
      <c r="AN47" s="11"/>
      <c r="AO47" s="11"/>
      <c r="AP47" s="20"/>
      <c r="AQ47" s="21"/>
    </row>
    <row r="48" spans="1:43" ht="20.25" customHeight="1" thickBot="1" x14ac:dyDescent="0.2">
      <c r="A48" s="91"/>
      <c r="B48" s="92"/>
      <c r="C48" s="92"/>
      <c r="D48" s="76" t="s">
        <v>18</v>
      </c>
      <c r="E48" s="77"/>
      <c r="F48" s="78"/>
      <c r="G48" s="19" t="s">
        <v>36</v>
      </c>
      <c r="H48" s="19" t="s">
        <v>36</v>
      </c>
      <c r="I48" s="8" t="s">
        <v>37</v>
      </c>
      <c r="J48" s="19" t="s">
        <v>36</v>
      </c>
      <c r="K48" s="19" t="s">
        <v>36</v>
      </c>
      <c r="L48" s="19" t="s">
        <v>37</v>
      </c>
      <c r="M48" s="19" t="s">
        <v>37</v>
      </c>
      <c r="N48" s="19" t="s">
        <v>36</v>
      </c>
      <c r="O48" s="19" t="s">
        <v>36</v>
      </c>
      <c r="P48" s="19" t="s">
        <v>36</v>
      </c>
      <c r="Q48" s="19" t="s">
        <v>36</v>
      </c>
      <c r="R48" s="19" t="s">
        <v>36</v>
      </c>
      <c r="S48" s="19" t="s">
        <v>37</v>
      </c>
      <c r="T48" s="19" t="s">
        <v>37</v>
      </c>
      <c r="U48" s="19" t="s">
        <v>36</v>
      </c>
      <c r="V48" s="19" t="s">
        <v>36</v>
      </c>
      <c r="W48" s="19" t="s">
        <v>36</v>
      </c>
      <c r="X48" s="19" t="s">
        <v>36</v>
      </c>
      <c r="Y48" s="19" t="s">
        <v>36</v>
      </c>
      <c r="Z48" s="19" t="s">
        <v>37</v>
      </c>
      <c r="AA48" s="19" t="s">
        <v>37</v>
      </c>
      <c r="AB48" s="19" t="s">
        <v>36</v>
      </c>
      <c r="AC48" s="8" t="s">
        <v>37</v>
      </c>
      <c r="AD48" s="19" t="s">
        <v>36</v>
      </c>
      <c r="AE48" s="19" t="s">
        <v>36</v>
      </c>
      <c r="AF48" s="19" t="s">
        <v>36</v>
      </c>
      <c r="AG48" s="19" t="s">
        <v>37</v>
      </c>
      <c r="AH48" s="19" t="s">
        <v>37</v>
      </c>
      <c r="AI48" s="29" t="s">
        <v>36</v>
      </c>
      <c r="AJ48" s="29" t="s">
        <v>36</v>
      </c>
      <c r="AK48" s="30"/>
      <c r="AL48" s="87" t="s">
        <v>23</v>
      </c>
      <c r="AM48" s="88"/>
      <c r="AN48" s="88"/>
      <c r="AO48" s="88"/>
      <c r="AP48" s="89">
        <f>SUM(G47:AK47)</f>
        <v>10</v>
      </c>
      <c r="AQ48" s="90"/>
    </row>
    <row r="49" spans="1:43" ht="20.25" customHeight="1" x14ac:dyDescent="0.15">
      <c r="A49" s="58" t="s">
        <v>60</v>
      </c>
      <c r="B49" s="59"/>
      <c r="C49" s="59"/>
      <c r="D49" s="67" t="s">
        <v>20</v>
      </c>
      <c r="E49" s="68"/>
      <c r="F49" s="69"/>
      <c r="G49" s="17">
        <v>1</v>
      </c>
      <c r="H49" s="17">
        <v>2</v>
      </c>
      <c r="I49" s="17">
        <v>3</v>
      </c>
      <c r="J49" s="5">
        <v>4</v>
      </c>
      <c r="K49" s="5">
        <v>5</v>
      </c>
      <c r="L49" s="17">
        <v>6</v>
      </c>
      <c r="M49" s="17">
        <v>7</v>
      </c>
      <c r="N49" s="17">
        <v>8</v>
      </c>
      <c r="O49" s="17">
        <v>9</v>
      </c>
      <c r="P49" s="17">
        <v>10</v>
      </c>
      <c r="Q49" s="5">
        <v>11</v>
      </c>
      <c r="R49" s="5">
        <v>12</v>
      </c>
      <c r="S49" s="17">
        <v>13</v>
      </c>
      <c r="T49" s="17">
        <v>14</v>
      </c>
      <c r="U49" s="17">
        <v>15</v>
      </c>
      <c r="V49" s="17">
        <v>16</v>
      </c>
      <c r="W49" s="17">
        <v>17</v>
      </c>
      <c r="X49" s="5">
        <v>18</v>
      </c>
      <c r="Y49" s="5">
        <v>19</v>
      </c>
      <c r="Z49" s="17">
        <v>20</v>
      </c>
      <c r="AA49" s="17">
        <v>21</v>
      </c>
      <c r="AB49" s="17">
        <v>22</v>
      </c>
      <c r="AC49" s="17">
        <v>23</v>
      </c>
      <c r="AD49" s="17">
        <v>24</v>
      </c>
      <c r="AE49" s="5">
        <v>25</v>
      </c>
      <c r="AF49" s="5">
        <v>26</v>
      </c>
      <c r="AG49" s="17">
        <v>27</v>
      </c>
      <c r="AH49" s="17">
        <v>28</v>
      </c>
      <c r="AI49" s="6">
        <v>29</v>
      </c>
      <c r="AJ49" s="6">
        <v>30</v>
      </c>
      <c r="AK49" s="27">
        <v>31</v>
      </c>
      <c r="AL49" s="70" t="s">
        <v>22</v>
      </c>
      <c r="AM49" s="71"/>
      <c r="AN49" s="71"/>
      <c r="AO49" s="71"/>
      <c r="AP49" s="71"/>
      <c r="AQ49" s="72"/>
    </row>
    <row r="50" spans="1:43" ht="20.25" customHeight="1" x14ac:dyDescent="0.15">
      <c r="A50" s="61"/>
      <c r="B50" s="62"/>
      <c r="C50" s="62"/>
      <c r="D50" s="76" t="s">
        <v>9</v>
      </c>
      <c r="E50" s="77"/>
      <c r="F50" s="78"/>
      <c r="G50" s="19" t="s">
        <v>3</v>
      </c>
      <c r="H50" s="19" t="s">
        <v>4</v>
      </c>
      <c r="I50" s="19" t="s">
        <v>5</v>
      </c>
      <c r="J50" s="8" t="s">
        <v>6</v>
      </c>
      <c r="K50" s="8" t="s">
        <v>7</v>
      </c>
      <c r="L50" s="19" t="s">
        <v>8</v>
      </c>
      <c r="M50" s="19" t="s">
        <v>2</v>
      </c>
      <c r="N50" s="19" t="s">
        <v>3</v>
      </c>
      <c r="O50" s="19" t="s">
        <v>4</v>
      </c>
      <c r="P50" s="19" t="s">
        <v>5</v>
      </c>
      <c r="Q50" s="8" t="s">
        <v>6</v>
      </c>
      <c r="R50" s="8" t="s">
        <v>7</v>
      </c>
      <c r="S50" s="19" t="s">
        <v>8</v>
      </c>
      <c r="T50" s="19" t="s">
        <v>2</v>
      </c>
      <c r="U50" s="19" t="s">
        <v>3</v>
      </c>
      <c r="V50" s="19" t="s">
        <v>4</v>
      </c>
      <c r="W50" s="19" t="s">
        <v>5</v>
      </c>
      <c r="X50" s="8" t="s">
        <v>6</v>
      </c>
      <c r="Y50" s="8" t="s">
        <v>7</v>
      </c>
      <c r="Z50" s="19" t="s">
        <v>8</v>
      </c>
      <c r="AA50" s="19" t="s">
        <v>2</v>
      </c>
      <c r="AB50" s="19" t="s">
        <v>3</v>
      </c>
      <c r="AC50" s="19" t="s">
        <v>4</v>
      </c>
      <c r="AD50" s="19" t="s">
        <v>5</v>
      </c>
      <c r="AE50" s="8" t="s">
        <v>6</v>
      </c>
      <c r="AF50" s="8" t="s">
        <v>7</v>
      </c>
      <c r="AG50" s="19" t="s">
        <v>8</v>
      </c>
      <c r="AH50" s="19" t="s">
        <v>2</v>
      </c>
      <c r="AI50" s="8" t="s">
        <v>12</v>
      </c>
      <c r="AJ50" s="8" t="s">
        <v>13</v>
      </c>
      <c r="AK50" s="8" t="s">
        <v>14</v>
      </c>
      <c r="AL50" s="73"/>
      <c r="AM50" s="74"/>
      <c r="AN50" s="74"/>
      <c r="AO50" s="74"/>
      <c r="AP50" s="74"/>
      <c r="AQ50" s="75"/>
    </row>
    <row r="51" spans="1:43" ht="20.25" customHeight="1" x14ac:dyDescent="0.15">
      <c r="A51" s="61"/>
      <c r="B51" s="62"/>
      <c r="C51" s="62"/>
      <c r="D51" s="76" t="s">
        <v>16</v>
      </c>
      <c r="E51" s="77"/>
      <c r="F51" s="78"/>
      <c r="G51" s="8" t="s">
        <v>24</v>
      </c>
      <c r="H51" s="8" t="s">
        <v>24</v>
      </c>
      <c r="I51" s="19" t="s">
        <v>24</v>
      </c>
      <c r="J51" s="19" t="s">
        <v>24</v>
      </c>
      <c r="K51" s="19" t="s">
        <v>24</v>
      </c>
      <c r="L51" s="19" t="s">
        <v>24</v>
      </c>
      <c r="M51" s="19" t="s">
        <v>24</v>
      </c>
      <c r="N51" s="8" t="s">
        <v>24</v>
      </c>
      <c r="O51" s="8" t="s">
        <v>24</v>
      </c>
      <c r="P51" s="19" t="s">
        <v>24</v>
      </c>
      <c r="Q51" s="19" t="s">
        <v>24</v>
      </c>
      <c r="R51" s="19" t="s">
        <v>24</v>
      </c>
      <c r="S51" s="19" t="s">
        <v>24</v>
      </c>
      <c r="T51" s="19" t="s">
        <v>24</v>
      </c>
      <c r="U51" s="8" t="s">
        <v>24</v>
      </c>
      <c r="V51" s="8" t="s">
        <v>24</v>
      </c>
      <c r="W51" s="19" t="s">
        <v>24</v>
      </c>
      <c r="X51" s="19" t="s">
        <v>24</v>
      </c>
      <c r="Y51" s="19" t="s">
        <v>24</v>
      </c>
      <c r="Z51" s="19" t="s">
        <v>24</v>
      </c>
      <c r="AA51" s="19" t="s">
        <v>24</v>
      </c>
      <c r="AB51" s="8" t="s">
        <v>24</v>
      </c>
      <c r="AC51" s="8" t="s">
        <v>24</v>
      </c>
      <c r="AD51" s="8" t="s">
        <v>24</v>
      </c>
      <c r="AE51" s="19" t="s">
        <v>24</v>
      </c>
      <c r="AF51" s="19" t="s">
        <v>24</v>
      </c>
      <c r="AG51" s="19" t="s">
        <v>24</v>
      </c>
      <c r="AH51" s="19" t="s">
        <v>24</v>
      </c>
      <c r="AI51" s="8" t="s">
        <v>28</v>
      </c>
      <c r="AJ51" s="8" t="s">
        <v>28</v>
      </c>
      <c r="AK51" s="28" t="s">
        <v>28</v>
      </c>
      <c r="AL51" s="73" t="s">
        <v>54</v>
      </c>
      <c r="AM51" s="74"/>
      <c r="AN51" s="74"/>
      <c r="AO51" s="74"/>
      <c r="AP51" s="79">
        <f>COUNTIF(G51:AK51,プルダウン!$B$3)+COUNTIF(G51:AK51,プルダウン!$B$4)</f>
        <v>28</v>
      </c>
      <c r="AQ51" s="80"/>
    </row>
    <row r="52" spans="1:43" ht="20.25" hidden="1" customHeight="1" x14ac:dyDescent="0.15">
      <c r="A52" s="61"/>
      <c r="B52" s="62"/>
      <c r="C52" s="62"/>
      <c r="D52" s="81"/>
      <c r="E52" s="82"/>
      <c r="F52" s="83"/>
      <c r="G52" s="8">
        <f>IF(G51=プルダウン!$B$3,IF(G53=プルダウン!$D$4,1,IF(G53=プルダウン!$D$5,1,0)),IF(G51=プルダウン!$B$4,IF(G53=プルダウン!$D$4,1,IF(G53=プルダウン!$D$5,1,0))))</f>
        <v>0</v>
      </c>
      <c r="H52" s="8">
        <f>IF(H51=プルダウン!$B$3,IF(H53=プルダウン!$D$4,1,IF(H53=プルダウン!$D$5,1,0)),IF(H51=プルダウン!$B$4,IF(H53=プルダウン!$D$4,1,IF(H53=プルダウン!$D$5,1,0))))</f>
        <v>0</v>
      </c>
      <c r="I52" s="19">
        <f>IF(I51=プルダウン!$B$3,IF(I53=プルダウン!$D$4,1,IF(I53=プルダウン!$D$5,1,0)),IF(I51=プルダウン!$B$4,IF(I53=プルダウン!$D$4,1,IF(I53=プルダウン!$D$5,1,0))))</f>
        <v>0</v>
      </c>
      <c r="J52" s="19">
        <f>IF(J51=プルダウン!$B$3,IF(J53=プルダウン!$D$4,1,IF(J53=プルダウン!$D$5,1,0)),IF(J51=プルダウン!$B$4,IF(J53=プルダウン!$D$4,1,IF(J53=プルダウン!$D$5,1,0))))</f>
        <v>1</v>
      </c>
      <c r="K52" s="19">
        <f>IF(K51=プルダウン!$B$3,IF(K53=プルダウン!$D$4,1,IF(K53=プルダウン!$D$5,1,0)),IF(K51=プルダウン!$B$4,IF(K53=プルダウン!$D$4,1,IF(K53=プルダウン!$D$5,1,0))))</f>
        <v>1</v>
      </c>
      <c r="L52" s="19">
        <f>IF(L51=プルダウン!$B$3,IF(L53=プルダウン!$D$4,1,IF(L53=プルダウン!$D$5,1,0)),IF(L51=プルダウン!$B$4,IF(L53=プルダウン!$D$4,1,IF(L53=プルダウン!$D$5,1,0))))</f>
        <v>0</v>
      </c>
      <c r="M52" s="19">
        <f>IF(M51=プルダウン!$B$3,IF(M53=プルダウン!$D$4,1,IF(M53=プルダウン!$D$5,1,0)),IF(M51=プルダウン!$B$4,IF(M53=プルダウン!$D$4,1,IF(M53=プルダウン!$D$5,1,0))))</f>
        <v>0</v>
      </c>
      <c r="N52" s="8">
        <f>IF(N51=プルダウン!$B$3,IF(N53=プルダウン!$D$4,1,IF(N53=プルダウン!$D$5,1,0)),IF(N51=プルダウン!$B$4,IF(N53=プルダウン!$D$4,1,IF(N53=プルダウン!$D$5,1,0))))</f>
        <v>0</v>
      </c>
      <c r="O52" s="8">
        <f>IF(O51=プルダウン!$B$3,IF(O53=プルダウン!$D$4,1,IF(O53=プルダウン!$D$5,1,0)),IF(O51=プルダウン!$B$4,IF(O53=プルダウン!$D$4,1,IF(O53=プルダウン!$D$5,1,0))))</f>
        <v>0</v>
      </c>
      <c r="P52" s="19">
        <f>IF(P51=プルダウン!$B$3,IF(P53=プルダウン!$D$4,1,IF(P53=プルダウン!$D$5,1,0)),IF(P51=プルダウン!$B$4,IF(P53=プルダウン!$D$4,1,IF(P53=プルダウン!$D$5,1,0))))</f>
        <v>0</v>
      </c>
      <c r="Q52" s="19">
        <f>IF(Q51=プルダウン!$B$3,IF(Q53=プルダウン!$D$4,1,IF(Q53=プルダウン!$D$5,1,0)),IF(Q51=プルダウン!$B$4,IF(Q53=プルダウン!$D$4,1,IF(Q53=プルダウン!$D$5,1,0))))</f>
        <v>1</v>
      </c>
      <c r="R52" s="19">
        <f>IF(R51=プルダウン!$B$3,IF(R53=プルダウン!$D$4,1,IF(R53=プルダウン!$D$5,1,0)),IF(R51=プルダウン!$B$4,IF(R53=プルダウン!$D$4,1,IF(R53=プルダウン!$D$5,1,0))))</f>
        <v>1</v>
      </c>
      <c r="S52" s="19">
        <f>IF(S51=プルダウン!$B$3,IF(S53=プルダウン!$D$4,1,IF(S53=プルダウン!$D$5,1,0)),IF(S51=プルダウン!$B$4,IF(S53=プルダウン!$D$4,1,IF(S53=プルダウン!$D$5,1,0))))</f>
        <v>0</v>
      </c>
      <c r="T52" s="19">
        <f>IF(T51=プルダウン!$B$3,IF(T53=プルダウン!$D$4,1,IF(T53=プルダウン!$D$5,1,0)),IF(T51=プルダウン!$B$4,IF(T53=プルダウン!$D$4,1,IF(T53=プルダウン!$D$5,1,0))))</f>
        <v>0</v>
      </c>
      <c r="U52" s="8">
        <f>IF(U51=プルダウン!$B$3,IF(U53=プルダウン!$D$4,1,IF(U53=プルダウン!$D$5,1,0)),IF(U51=プルダウン!$B$4,IF(U53=プルダウン!$D$4,1,IF(U53=プルダウン!$D$5,1,0))))</f>
        <v>0</v>
      </c>
      <c r="V52" s="8">
        <f>IF(V51=プルダウン!$B$3,IF(V53=プルダウン!$D$4,1,IF(V53=プルダウン!$D$5,1,0)),IF(V51=プルダウン!$B$4,IF(V53=プルダウン!$D$4,1,IF(V53=プルダウン!$D$5,1,0))))</f>
        <v>0</v>
      </c>
      <c r="W52" s="19">
        <f>IF(W51=プルダウン!$B$3,IF(W53=プルダウン!$D$4,1,IF(W53=プルダウン!$D$5,1,0)),IF(W51=プルダウン!$B$4,IF(W53=プルダウン!$D$4,1,IF(W53=プルダウン!$D$5,1,0))))</f>
        <v>0</v>
      </c>
      <c r="X52" s="19">
        <f>IF(X51=プルダウン!$B$3,IF(X53=プルダウン!$D$4,1,IF(X53=プルダウン!$D$5,1,0)),IF(X51=プルダウン!$B$4,IF(X53=プルダウン!$D$4,1,IF(X53=プルダウン!$D$5,1,0))))</f>
        <v>1</v>
      </c>
      <c r="Y52" s="19">
        <f>IF(Y51=プルダウン!$B$3,IF(Y53=プルダウン!$D$4,1,IF(Y53=プルダウン!$D$5,1,0)),IF(Y51=プルダウン!$B$4,IF(Y53=プルダウン!$D$4,1,IF(Y53=プルダウン!$D$5,1,0))))</f>
        <v>1</v>
      </c>
      <c r="Z52" s="19">
        <f>IF(Z51=プルダウン!$B$3,IF(Z53=プルダウン!$D$4,1,IF(Z53=プルダウン!$D$5,1,0)),IF(Z51=プルダウン!$B$4,IF(Z53=プルダウン!$D$4,1,IF(Z53=プルダウン!$D$5,1,0))))</f>
        <v>0</v>
      </c>
      <c r="AA52" s="19">
        <f>IF(AA51=プルダウン!$B$3,IF(AA53=プルダウン!$D$4,1,IF(AA53=プルダウン!$D$5,1,0)),IF(AA51=プルダウン!$B$4,IF(AA53=プルダウン!$D$4,1,IF(AA53=プルダウン!$D$5,1,0))))</f>
        <v>0</v>
      </c>
      <c r="AB52" s="8">
        <f>IF(AB51=プルダウン!$B$3,IF(AB53=プルダウン!$D$4,1,IF(AB53=プルダウン!$D$5,1,0)),IF(AB51=プルダウン!$B$4,IF(AB53=プルダウン!$D$4,1,IF(AB53=プルダウン!$D$5,1,0))))</f>
        <v>0</v>
      </c>
      <c r="AC52" s="8">
        <f>IF(AC51=プルダウン!$B$3,IF(AC53=プルダウン!$D$4,1,IF(AC53=プルダウン!$D$5,1,0)),IF(AC51=プルダウン!$B$4,IF(AC53=プルダウン!$D$4,1,IF(AC53=プルダウン!$D$5,1,0))))</f>
        <v>0</v>
      </c>
      <c r="AD52" s="8">
        <f>IF(AD51=プルダウン!$B$3,IF(AD53=プルダウン!$D$4,1,IF(AD53=プルダウン!$D$5,1,0)),IF(AD51=プルダウン!$B$4,IF(AD53=プルダウン!$D$4,1,IF(AD53=プルダウン!$D$5,1,0))))</f>
        <v>0</v>
      </c>
      <c r="AE52" s="19">
        <f>IF(AE51=プルダウン!$B$3,IF(AE53=プルダウン!$D$4,1,IF(AE53=プルダウン!$D$5,1,0)),IF(AE51=プルダウン!$B$4,IF(AE53=プルダウン!$D$4,1,IF(AE53=プルダウン!$D$5,1,0))))</f>
        <v>1</v>
      </c>
      <c r="AF52" s="19">
        <f>IF(AF51=プルダウン!$B$3,IF(AF53=プルダウン!$D$4,1,IF(AF53=プルダウン!$D$5,1,0)),IF(AF51=プルダウン!$B$4,IF(AF53=プルダウン!$D$4,1,IF(AF53=プルダウン!$D$5,1,0))))</f>
        <v>1</v>
      </c>
      <c r="AG52" s="19">
        <f>IF(AG51=プルダウン!$B$3,IF(AG53=プルダウン!$D$4,1,IF(AG53=プルダウン!$D$5,1,0)),IF(AG51=プルダウン!$B$4,IF(AG53=プルダウン!$D$4,1,IF(AG53=プルダウン!$D$5,1,0))))</f>
        <v>0</v>
      </c>
      <c r="AH52" s="19">
        <f>IF(AH51=プルダウン!$B$3,IF(AH53=プルダウン!$D$4,1,IF(AH53=プルダウン!$D$5,1,0)),IF(AH51=プルダウン!$B$4,IF(AH53=プルダウン!$D$4,1,IF(AH53=プルダウン!$D$5,1,0))))</f>
        <v>0</v>
      </c>
      <c r="AI52" s="8" t="b">
        <f>IF(AI51=プルダウン!$B$3,IF(AI53=プルダウン!$D$4,1,IF(AI53=プルダウン!$D$5,1,0)),IF(AI51=プルダウン!$B$4,IF(AI53=プルダウン!$D$4,1,IF(AI53=プルダウン!$D$5,1,0))))</f>
        <v>0</v>
      </c>
      <c r="AJ52" s="8" t="b">
        <f>IF(AJ51=プルダウン!$B$3,IF(AJ53=プルダウン!$D$4,1,IF(AJ53=プルダウン!$D$5,1,0)),IF(AJ51=プルダウン!$B$4,IF(AJ53=プルダウン!$D$4,1,IF(AJ53=プルダウン!$D$5,1,0))))</f>
        <v>0</v>
      </c>
      <c r="AK52" s="28" t="b">
        <f>IF(AK51=プルダウン!$B$3,IF(AK53=プルダウン!$D$4,1,IF(AK53=プルダウン!$D$5,1,0)),IF(AK51=プルダウン!$B$4,IF(AK53=プルダウン!$D$4,1,IF(AK53=プルダウン!$D$5,1,0))))</f>
        <v>0</v>
      </c>
      <c r="AL52" s="22"/>
      <c r="AM52" s="11"/>
      <c r="AN52" s="11"/>
      <c r="AO52" s="11"/>
      <c r="AP52" s="20"/>
      <c r="AQ52" s="21"/>
    </row>
    <row r="53" spans="1:43" ht="20.25" customHeight="1" thickBot="1" x14ac:dyDescent="0.2">
      <c r="A53" s="91"/>
      <c r="B53" s="92"/>
      <c r="C53" s="92"/>
      <c r="D53" s="84" t="s">
        <v>18</v>
      </c>
      <c r="E53" s="85"/>
      <c r="F53" s="86"/>
      <c r="G53" s="19" t="s">
        <v>36</v>
      </c>
      <c r="H53" s="19" t="s">
        <v>36</v>
      </c>
      <c r="I53" s="19" t="s">
        <v>36</v>
      </c>
      <c r="J53" s="19" t="s">
        <v>37</v>
      </c>
      <c r="K53" s="19" t="s">
        <v>37</v>
      </c>
      <c r="L53" s="19" t="s">
        <v>36</v>
      </c>
      <c r="M53" s="19" t="s">
        <v>36</v>
      </c>
      <c r="N53" s="19" t="s">
        <v>36</v>
      </c>
      <c r="O53" s="19" t="s">
        <v>36</v>
      </c>
      <c r="P53" s="19" t="s">
        <v>36</v>
      </c>
      <c r="Q53" s="19" t="s">
        <v>37</v>
      </c>
      <c r="R53" s="19" t="s">
        <v>37</v>
      </c>
      <c r="S53" s="19" t="s">
        <v>36</v>
      </c>
      <c r="T53" s="19" t="s">
        <v>36</v>
      </c>
      <c r="U53" s="19" t="s">
        <v>36</v>
      </c>
      <c r="V53" s="19" t="s">
        <v>36</v>
      </c>
      <c r="W53" s="19" t="s">
        <v>36</v>
      </c>
      <c r="X53" s="19" t="s">
        <v>37</v>
      </c>
      <c r="Y53" s="19" t="s">
        <v>37</v>
      </c>
      <c r="Z53" s="19" t="s">
        <v>36</v>
      </c>
      <c r="AA53" s="19" t="s">
        <v>36</v>
      </c>
      <c r="AB53" s="19" t="s">
        <v>36</v>
      </c>
      <c r="AC53" s="19" t="s">
        <v>36</v>
      </c>
      <c r="AD53" s="19" t="s">
        <v>36</v>
      </c>
      <c r="AE53" s="19" t="s">
        <v>37</v>
      </c>
      <c r="AF53" s="19" t="s">
        <v>37</v>
      </c>
      <c r="AG53" s="19" t="s">
        <v>36</v>
      </c>
      <c r="AH53" s="29" t="s">
        <v>36</v>
      </c>
      <c r="AI53" s="10" t="s">
        <v>37</v>
      </c>
      <c r="AJ53" s="10" t="s">
        <v>37</v>
      </c>
      <c r="AK53" s="32" t="s">
        <v>37</v>
      </c>
      <c r="AL53" s="87" t="s">
        <v>23</v>
      </c>
      <c r="AM53" s="88"/>
      <c r="AN53" s="88"/>
      <c r="AO53" s="88"/>
      <c r="AP53" s="89">
        <f>SUM(G52:AK52)</f>
        <v>8</v>
      </c>
      <c r="AQ53" s="90"/>
    </row>
    <row r="54" spans="1:43" ht="20.25" customHeight="1" x14ac:dyDescent="0.15">
      <c r="A54" s="58" t="s">
        <v>63</v>
      </c>
      <c r="B54" s="59"/>
      <c r="C54" s="59"/>
      <c r="D54" s="67" t="s">
        <v>20</v>
      </c>
      <c r="E54" s="68"/>
      <c r="F54" s="69"/>
      <c r="G54" s="5">
        <v>1</v>
      </c>
      <c r="H54" s="5">
        <v>2</v>
      </c>
      <c r="I54" s="5">
        <v>3</v>
      </c>
      <c r="J54" s="17">
        <v>4</v>
      </c>
      <c r="K54" s="17">
        <v>5</v>
      </c>
      <c r="L54" s="17">
        <v>6</v>
      </c>
      <c r="M54" s="17">
        <v>7</v>
      </c>
      <c r="N54" s="5">
        <v>8</v>
      </c>
      <c r="O54" s="5">
        <v>9</v>
      </c>
      <c r="P54" s="5">
        <v>10</v>
      </c>
      <c r="Q54" s="17">
        <v>11</v>
      </c>
      <c r="R54" s="17">
        <v>12</v>
      </c>
      <c r="S54" s="17">
        <v>13</v>
      </c>
      <c r="T54" s="17">
        <v>14</v>
      </c>
      <c r="U54" s="5">
        <v>15</v>
      </c>
      <c r="V54" s="5">
        <v>16</v>
      </c>
      <c r="W54" s="17">
        <v>17</v>
      </c>
      <c r="X54" s="17">
        <v>18</v>
      </c>
      <c r="Y54" s="17">
        <v>19</v>
      </c>
      <c r="Z54" s="17">
        <v>20</v>
      </c>
      <c r="AA54" s="17">
        <v>21</v>
      </c>
      <c r="AB54" s="5">
        <v>22</v>
      </c>
      <c r="AC54" s="5">
        <v>23</v>
      </c>
      <c r="AD54" s="17">
        <v>24</v>
      </c>
      <c r="AE54" s="17">
        <v>25</v>
      </c>
      <c r="AF54" s="17">
        <v>26</v>
      </c>
      <c r="AG54" s="17">
        <v>27</v>
      </c>
      <c r="AH54" s="17">
        <v>28</v>
      </c>
      <c r="AI54" s="6">
        <v>29</v>
      </c>
      <c r="AJ54" s="6">
        <v>30</v>
      </c>
      <c r="AK54" s="24">
        <v>31</v>
      </c>
      <c r="AL54" s="70" t="s">
        <v>22</v>
      </c>
      <c r="AM54" s="71"/>
      <c r="AN54" s="71"/>
      <c r="AO54" s="71"/>
      <c r="AP54" s="71"/>
      <c r="AQ54" s="72"/>
    </row>
    <row r="55" spans="1:43" ht="20.25" customHeight="1" x14ac:dyDescent="0.15">
      <c r="A55" s="61"/>
      <c r="B55" s="62"/>
      <c r="C55" s="62"/>
      <c r="D55" s="76" t="s">
        <v>9</v>
      </c>
      <c r="E55" s="77"/>
      <c r="F55" s="78"/>
      <c r="G55" s="8" t="s">
        <v>6</v>
      </c>
      <c r="H55" s="8" t="s">
        <v>7</v>
      </c>
      <c r="I55" s="8" t="s">
        <v>8</v>
      </c>
      <c r="J55" s="19" t="s">
        <v>2</v>
      </c>
      <c r="K55" s="19" t="s">
        <v>3</v>
      </c>
      <c r="L55" s="19" t="s">
        <v>4</v>
      </c>
      <c r="M55" s="19" t="s">
        <v>5</v>
      </c>
      <c r="N55" s="8" t="s">
        <v>6</v>
      </c>
      <c r="O55" s="8" t="s">
        <v>7</v>
      </c>
      <c r="P55" s="8" t="s">
        <v>8</v>
      </c>
      <c r="Q55" s="19" t="s">
        <v>2</v>
      </c>
      <c r="R55" s="19" t="s">
        <v>3</v>
      </c>
      <c r="S55" s="19" t="s">
        <v>4</v>
      </c>
      <c r="T55" s="19" t="s">
        <v>5</v>
      </c>
      <c r="U55" s="8" t="s">
        <v>6</v>
      </c>
      <c r="V55" s="8" t="s">
        <v>7</v>
      </c>
      <c r="W55" s="19" t="s">
        <v>8</v>
      </c>
      <c r="X55" s="19" t="s">
        <v>2</v>
      </c>
      <c r="Y55" s="19" t="s">
        <v>3</v>
      </c>
      <c r="Z55" s="19" t="s">
        <v>4</v>
      </c>
      <c r="AA55" s="19" t="s">
        <v>5</v>
      </c>
      <c r="AB55" s="8" t="s">
        <v>6</v>
      </c>
      <c r="AC55" s="8" t="s">
        <v>7</v>
      </c>
      <c r="AD55" s="19" t="s">
        <v>8</v>
      </c>
      <c r="AE55" s="19" t="s">
        <v>2</v>
      </c>
      <c r="AF55" s="19" t="s">
        <v>3</v>
      </c>
      <c r="AG55" s="19" t="s">
        <v>4</v>
      </c>
      <c r="AH55" s="19" t="s">
        <v>5</v>
      </c>
      <c r="AI55" s="8" t="s">
        <v>15</v>
      </c>
      <c r="AJ55" s="8" t="s">
        <v>0</v>
      </c>
      <c r="AK55" s="23" t="s">
        <v>1</v>
      </c>
      <c r="AL55" s="73"/>
      <c r="AM55" s="74"/>
      <c r="AN55" s="74"/>
      <c r="AO55" s="74"/>
      <c r="AP55" s="74"/>
      <c r="AQ55" s="75"/>
    </row>
    <row r="56" spans="1:43" ht="20.25" customHeight="1" x14ac:dyDescent="0.15">
      <c r="A56" s="61"/>
      <c r="B56" s="62"/>
      <c r="C56" s="62"/>
      <c r="D56" s="76" t="s">
        <v>16</v>
      </c>
      <c r="E56" s="77"/>
      <c r="F56" s="78"/>
      <c r="G56" s="8" t="s">
        <v>28</v>
      </c>
      <c r="H56" s="8" t="s">
        <v>28</v>
      </c>
      <c r="I56" s="8" t="s">
        <v>28</v>
      </c>
      <c r="J56" s="19" t="s">
        <v>24</v>
      </c>
      <c r="K56" s="8" t="s">
        <v>24</v>
      </c>
      <c r="L56" s="8" t="s">
        <v>24</v>
      </c>
      <c r="M56" s="19" t="s">
        <v>24</v>
      </c>
      <c r="N56" s="19" t="s">
        <v>24</v>
      </c>
      <c r="O56" s="19" t="s">
        <v>24</v>
      </c>
      <c r="P56" s="19" t="s">
        <v>24</v>
      </c>
      <c r="Q56" s="19" t="s">
        <v>24</v>
      </c>
      <c r="R56" s="8" t="s">
        <v>24</v>
      </c>
      <c r="S56" s="8" t="s">
        <v>24</v>
      </c>
      <c r="T56" s="8" t="s">
        <v>24</v>
      </c>
      <c r="U56" s="19" t="s">
        <v>24</v>
      </c>
      <c r="V56" s="19" t="s">
        <v>24</v>
      </c>
      <c r="W56" s="19" t="s">
        <v>24</v>
      </c>
      <c r="X56" s="19" t="s">
        <v>24</v>
      </c>
      <c r="Y56" s="8" t="s">
        <v>24</v>
      </c>
      <c r="Z56" s="8" t="s">
        <v>24</v>
      </c>
      <c r="AA56" s="19" t="s">
        <v>24</v>
      </c>
      <c r="AB56" s="19" t="s">
        <v>24</v>
      </c>
      <c r="AC56" s="19" t="s">
        <v>24</v>
      </c>
      <c r="AD56" s="19" t="s">
        <v>24</v>
      </c>
      <c r="AE56" s="19" t="s">
        <v>24</v>
      </c>
      <c r="AF56" s="8" t="s">
        <v>24</v>
      </c>
      <c r="AG56" s="8" t="s">
        <v>24</v>
      </c>
      <c r="AH56" s="19" t="s">
        <v>24</v>
      </c>
      <c r="AI56" s="19" t="s">
        <v>24</v>
      </c>
      <c r="AJ56" s="19" t="s">
        <v>24</v>
      </c>
      <c r="AK56" s="23" t="s">
        <v>24</v>
      </c>
      <c r="AL56" s="73" t="s">
        <v>54</v>
      </c>
      <c r="AM56" s="74"/>
      <c r="AN56" s="74"/>
      <c r="AO56" s="74"/>
      <c r="AP56" s="79">
        <f>COUNTIF(G56:AK56,プルダウン!$B$3)+COUNTIF(G56:AK56,プルダウン!$B$4)</f>
        <v>28</v>
      </c>
      <c r="AQ56" s="80"/>
    </row>
    <row r="57" spans="1:43" ht="20.25" hidden="1" customHeight="1" x14ac:dyDescent="0.15">
      <c r="A57" s="61"/>
      <c r="B57" s="62"/>
      <c r="C57" s="62"/>
      <c r="D57" s="81"/>
      <c r="E57" s="82"/>
      <c r="F57" s="83"/>
      <c r="G57" s="8" t="b">
        <f>IF(G56=プルダウン!$B$3,IF(G58=プルダウン!$D$4,1,IF(G58=プルダウン!$D$5,1,0)),IF(G56=プルダウン!$B$4,IF(G58=プルダウン!$D$4,1,IF(G58=プルダウン!$D$5,1,0))))</f>
        <v>0</v>
      </c>
      <c r="H57" s="8" t="b">
        <f>IF(H56=プルダウン!$B$3,IF(H58=プルダウン!$D$4,1,IF(H58=プルダウン!$D$5,1,0)),IF(H56=プルダウン!$B$4,IF(H58=プルダウン!$D$4,1,IF(H58=プルダウン!$D$5,1,0))))</f>
        <v>0</v>
      </c>
      <c r="I57" s="8" t="b">
        <f>IF(I56=プルダウン!$B$3,IF(I58=プルダウン!$D$4,1,IF(I58=プルダウン!$D$5,1,0)),IF(I56=プルダウン!$B$4,IF(I58=プルダウン!$D$4,1,IF(I58=プルダウン!$D$5,1,0))))</f>
        <v>0</v>
      </c>
      <c r="J57" s="19">
        <f>IF(J56=プルダウン!$B$3,IF(J58=プルダウン!$D$4,1,IF(J58=プルダウン!$D$5,1,0)),IF(J56=プルダウン!$B$4,IF(J58=プルダウン!$D$4,1,IF(J58=プルダウン!$D$5,1,0))))</f>
        <v>0</v>
      </c>
      <c r="K57" s="8">
        <f>IF(K56=プルダウン!$B$3,IF(K58=プルダウン!$D$4,1,IF(K58=プルダウン!$D$5,1,0)),IF(K56=プルダウン!$B$4,IF(K58=プルダウン!$D$4,1,IF(K58=プルダウン!$D$5,1,0))))</f>
        <v>0</v>
      </c>
      <c r="L57" s="8">
        <f>IF(L56=プルダウン!$B$3,IF(L58=プルダウン!$D$4,1,IF(L58=プルダウン!$D$5,1,0)),IF(L56=プルダウン!$B$4,IF(L58=プルダウン!$D$4,1,IF(L58=プルダウン!$D$5,1,0))))</f>
        <v>0</v>
      </c>
      <c r="M57" s="19">
        <f>IF(M56=プルダウン!$B$3,IF(M58=プルダウン!$D$4,1,IF(M58=プルダウン!$D$5,1,0)),IF(M56=プルダウン!$B$4,IF(M58=プルダウン!$D$4,1,IF(M58=プルダウン!$D$5,1,0))))</f>
        <v>0</v>
      </c>
      <c r="N57" s="19">
        <f>IF(N56=プルダウン!$B$3,IF(N58=プルダウン!$D$4,1,IF(N58=プルダウン!$D$5,1,0)),IF(N56=プルダウン!$B$4,IF(N58=プルダウン!$D$4,1,IF(N58=プルダウン!$D$5,1,0))))</f>
        <v>1</v>
      </c>
      <c r="O57" s="19">
        <f>IF(O56=プルダウン!$B$3,IF(O58=プルダウン!$D$4,1,IF(O58=プルダウン!$D$5,1,0)),IF(O56=プルダウン!$B$4,IF(O58=プルダウン!$D$4,1,IF(O58=プルダウン!$D$5,1,0))))</f>
        <v>1</v>
      </c>
      <c r="P57" s="19">
        <f>IF(P56=プルダウン!$B$3,IF(P58=プルダウン!$D$4,1,IF(P58=プルダウン!$D$5,1,0)),IF(P56=プルダウン!$B$4,IF(P58=プルダウン!$D$4,1,IF(P58=プルダウン!$D$5,1,0))))</f>
        <v>1</v>
      </c>
      <c r="Q57" s="19">
        <f>IF(Q56=プルダウン!$B$3,IF(Q58=プルダウン!$D$4,1,IF(Q58=プルダウン!$D$5,1,0)),IF(Q56=プルダウン!$B$4,IF(Q58=プルダウン!$D$4,1,IF(Q58=プルダウン!$D$5,1,0))))</f>
        <v>0</v>
      </c>
      <c r="R57" s="8">
        <f>IF(R56=プルダウン!$B$3,IF(R58=プルダウン!$D$4,1,IF(R58=プルダウン!$D$5,1,0)),IF(R56=プルダウン!$B$4,IF(R58=プルダウン!$D$4,1,IF(R58=プルダウン!$D$5,1,0))))</f>
        <v>0</v>
      </c>
      <c r="S57" s="8">
        <f>IF(S56=プルダウン!$B$3,IF(S58=プルダウン!$D$4,1,IF(S58=プルダウン!$D$5,1,0)),IF(S56=プルダウン!$B$4,IF(S58=プルダウン!$D$4,1,IF(S58=プルダウン!$D$5,1,0))))</f>
        <v>0</v>
      </c>
      <c r="T57" s="8">
        <f>IF(T56=プルダウン!$B$3,IF(T58=プルダウン!$D$4,1,IF(T58=プルダウン!$D$5,1,0)),IF(T56=プルダウン!$B$4,IF(T58=プルダウン!$D$4,1,IF(T58=プルダウン!$D$5,1,0))))</f>
        <v>0</v>
      </c>
      <c r="U57" s="19">
        <f>IF(U56=プルダウン!$B$3,IF(U58=プルダウン!$D$4,1,IF(U58=プルダウン!$D$5,1,0)),IF(U56=プルダウン!$B$4,IF(U58=プルダウン!$D$4,1,IF(U58=プルダウン!$D$5,1,0))))</f>
        <v>1</v>
      </c>
      <c r="V57" s="19">
        <f>IF(V56=プルダウン!$B$3,IF(V58=プルダウン!$D$4,1,IF(V58=プルダウン!$D$5,1,0)),IF(V56=プルダウン!$B$4,IF(V58=プルダウン!$D$4,1,IF(V58=プルダウン!$D$5,1,0))))</f>
        <v>1</v>
      </c>
      <c r="W57" s="19">
        <f>IF(W56=プルダウン!$B$3,IF(W58=プルダウン!$D$4,1,IF(W58=プルダウン!$D$5,1,0)),IF(W56=プルダウン!$B$4,IF(W58=プルダウン!$D$4,1,IF(W58=プルダウン!$D$5,1,0))))</f>
        <v>0</v>
      </c>
      <c r="X57" s="19">
        <f>IF(X56=プルダウン!$B$3,IF(X58=プルダウン!$D$4,1,IF(X58=プルダウン!$D$5,1,0)),IF(X56=プルダウン!$B$4,IF(X58=プルダウン!$D$4,1,IF(X58=プルダウン!$D$5,1,0))))</f>
        <v>0</v>
      </c>
      <c r="Y57" s="8">
        <f>IF(Y56=プルダウン!$B$3,IF(Y58=プルダウン!$D$4,1,IF(Y58=プルダウン!$D$5,1,0)),IF(Y56=プルダウン!$B$4,IF(Y58=プルダウン!$D$4,1,IF(Y58=プルダウン!$D$5,1,0))))</f>
        <v>0</v>
      </c>
      <c r="Z57" s="8">
        <f>IF(Z56=プルダウン!$B$3,IF(Z58=プルダウン!$D$4,1,IF(Z58=プルダウン!$D$5,1,0)),IF(Z56=プルダウン!$B$4,IF(Z58=プルダウン!$D$4,1,IF(Z58=プルダウン!$D$5,1,0))))</f>
        <v>0</v>
      </c>
      <c r="AA57" s="19">
        <f>IF(AA56=プルダウン!$B$3,IF(AA58=プルダウン!$D$4,1,IF(AA58=プルダウン!$D$5,1,0)),IF(AA56=プルダウン!$B$4,IF(AA58=プルダウン!$D$4,1,IF(AA58=プルダウン!$D$5,1,0))))</f>
        <v>0</v>
      </c>
      <c r="AB57" s="19">
        <f>IF(AB56=プルダウン!$B$3,IF(AB58=プルダウン!$D$4,1,IF(AB58=プルダウン!$D$5,1,0)),IF(AB56=プルダウン!$B$4,IF(AB58=プルダウン!$D$4,1,IF(AB58=プルダウン!$D$5,1,0))))</f>
        <v>1</v>
      </c>
      <c r="AC57" s="19">
        <f>IF(AC56=プルダウン!$B$3,IF(AC58=プルダウン!$D$4,1,IF(AC58=プルダウン!$D$5,1,0)),IF(AC56=プルダウン!$B$4,IF(AC58=プルダウン!$D$4,1,IF(AC58=プルダウン!$D$5,1,0))))</f>
        <v>1</v>
      </c>
      <c r="AD57" s="19">
        <f>IF(AD56=プルダウン!$B$3,IF(AD58=プルダウン!$D$4,1,IF(AD58=プルダウン!$D$5,1,0)),IF(AD56=プルダウン!$B$4,IF(AD58=プルダウン!$D$4,1,IF(AD58=プルダウン!$D$5,1,0))))</f>
        <v>0</v>
      </c>
      <c r="AE57" s="19">
        <f>IF(AE56=プルダウン!$B$3,IF(AE58=プルダウン!$D$4,1,IF(AE58=プルダウン!$D$5,1,0)),IF(AE56=プルダウン!$B$4,IF(AE58=プルダウン!$D$4,1,IF(AE58=プルダウン!$D$5,1,0))))</f>
        <v>0</v>
      </c>
      <c r="AF57" s="8">
        <f>IF(AF56=プルダウン!$B$3,IF(AF58=プルダウン!$D$4,1,IF(AF58=プルダウン!$D$5,1,0)),IF(AF56=プルダウン!$B$4,IF(AF58=プルダウン!$D$4,1,IF(AF58=プルダウン!$D$5,1,0))))</f>
        <v>0</v>
      </c>
      <c r="AG57" s="8">
        <f>IF(AG56=プルダウン!$B$3,IF(AG58=プルダウン!$D$4,1,IF(AG58=プルダウン!$D$5,1,0)),IF(AG56=プルダウン!$B$4,IF(AG58=プルダウン!$D$4,1,IF(AG58=プルダウン!$D$5,1,0))))</f>
        <v>0</v>
      </c>
      <c r="AH57" s="19">
        <f>IF(AH56=プルダウン!$B$3,IF(AH58=プルダウン!$D$4,1,IF(AH58=プルダウン!$D$5,1,0)),IF(AH56=プルダウン!$B$4,IF(AH58=プルダウン!$D$4,1,IF(AH58=プルダウン!$D$5,1,0))))</f>
        <v>0</v>
      </c>
      <c r="AI57" s="19">
        <f>IF(AI56=プルダウン!$B$3,IF(AI58=プルダウン!$D$4,1,IF(AI58=プルダウン!$D$5,1,0)),IF(AI56=プルダウン!$B$4,IF(AI58=プルダウン!$D$4,1,IF(AI58=プルダウン!$D$5,1,0))))</f>
        <v>1</v>
      </c>
      <c r="AJ57" s="19">
        <f>IF(AJ56=プルダウン!$B$3,IF(AJ58=プルダウン!$D$4,1,IF(AJ58=プルダウン!$D$5,1,0)),IF(AJ56=プルダウン!$B$4,IF(AJ58=プルダウン!$D$4,1,IF(AJ58=プルダウン!$D$5,1,0))))</f>
        <v>1</v>
      </c>
      <c r="AK57" s="23">
        <f>IF(AK56=プルダウン!$B$3,IF(AK58=プルダウン!$D$4,1,IF(AK58=プルダウン!$D$5,1,0)),IF(AK56=プルダウン!$B$4,IF(AK58=プルダウン!$D$4,1,IF(AK58=プルダウン!$D$5,1,0))))</f>
        <v>0</v>
      </c>
      <c r="AL57" s="22"/>
      <c r="AM57" s="11"/>
      <c r="AN57" s="11"/>
      <c r="AO57" s="11"/>
      <c r="AP57" s="20"/>
      <c r="AQ57" s="21"/>
    </row>
    <row r="58" spans="1:43" ht="20.25" customHeight="1" thickBot="1" x14ac:dyDescent="0.2">
      <c r="A58" s="91"/>
      <c r="B58" s="92"/>
      <c r="C58" s="92"/>
      <c r="D58" s="84" t="s">
        <v>18</v>
      </c>
      <c r="E58" s="85"/>
      <c r="F58" s="86"/>
      <c r="G58" s="8" t="s">
        <v>37</v>
      </c>
      <c r="H58" s="8" t="s">
        <v>37</v>
      </c>
      <c r="I58" s="8" t="s">
        <v>37</v>
      </c>
      <c r="J58" s="19" t="s">
        <v>36</v>
      </c>
      <c r="K58" s="19" t="s">
        <v>36</v>
      </c>
      <c r="L58" s="19" t="s">
        <v>36</v>
      </c>
      <c r="M58" s="19" t="s">
        <v>36</v>
      </c>
      <c r="N58" s="19" t="s">
        <v>37</v>
      </c>
      <c r="O58" s="19" t="s">
        <v>37</v>
      </c>
      <c r="P58" s="19" t="s">
        <v>37</v>
      </c>
      <c r="Q58" s="19" t="s">
        <v>36</v>
      </c>
      <c r="R58" s="19" t="s">
        <v>36</v>
      </c>
      <c r="S58" s="19" t="s">
        <v>36</v>
      </c>
      <c r="T58" s="19" t="s">
        <v>36</v>
      </c>
      <c r="U58" s="19" t="s">
        <v>37</v>
      </c>
      <c r="V58" s="19" t="s">
        <v>37</v>
      </c>
      <c r="W58" s="19" t="s">
        <v>36</v>
      </c>
      <c r="X58" s="19" t="s">
        <v>36</v>
      </c>
      <c r="Y58" s="19" t="s">
        <v>36</v>
      </c>
      <c r="Z58" s="19" t="s">
        <v>36</v>
      </c>
      <c r="AA58" s="19" t="s">
        <v>36</v>
      </c>
      <c r="AB58" s="19" t="s">
        <v>37</v>
      </c>
      <c r="AC58" s="19" t="s">
        <v>37</v>
      </c>
      <c r="AD58" s="19" t="s">
        <v>36</v>
      </c>
      <c r="AE58" s="19" t="s">
        <v>36</v>
      </c>
      <c r="AF58" s="19" t="s">
        <v>36</v>
      </c>
      <c r="AG58" s="19" t="s">
        <v>36</v>
      </c>
      <c r="AH58" s="19" t="s">
        <v>36</v>
      </c>
      <c r="AI58" s="29" t="s">
        <v>37</v>
      </c>
      <c r="AJ58" s="29" t="s">
        <v>37</v>
      </c>
      <c r="AK58" s="30" t="s">
        <v>36</v>
      </c>
      <c r="AL58" s="87" t="s">
        <v>23</v>
      </c>
      <c r="AM58" s="88"/>
      <c r="AN58" s="88"/>
      <c r="AO58" s="88"/>
      <c r="AP58" s="89">
        <f>SUM(G57:AK57)</f>
        <v>9</v>
      </c>
      <c r="AQ58" s="90"/>
    </row>
    <row r="59" spans="1:43" ht="20.25" customHeight="1" x14ac:dyDescent="0.15">
      <c r="A59" s="58" t="s">
        <v>62</v>
      </c>
      <c r="B59" s="59"/>
      <c r="C59" s="59"/>
      <c r="D59" s="67" t="s">
        <v>20</v>
      </c>
      <c r="E59" s="68"/>
      <c r="F59" s="69"/>
      <c r="G59" s="17">
        <v>1</v>
      </c>
      <c r="H59" s="17">
        <v>2</v>
      </c>
      <c r="I59" s="17">
        <v>3</v>
      </c>
      <c r="J59" s="17">
        <v>4</v>
      </c>
      <c r="K59" s="5">
        <v>5</v>
      </c>
      <c r="L59" s="5">
        <v>6</v>
      </c>
      <c r="M59" s="17">
        <v>7</v>
      </c>
      <c r="N59" s="17">
        <v>8</v>
      </c>
      <c r="O59" s="17">
        <v>9</v>
      </c>
      <c r="P59" s="17">
        <v>10</v>
      </c>
      <c r="Q59" s="5">
        <v>11</v>
      </c>
      <c r="R59" s="5">
        <v>12</v>
      </c>
      <c r="S59" s="5">
        <v>13</v>
      </c>
      <c r="T59" s="17">
        <v>14</v>
      </c>
      <c r="U59" s="17">
        <v>15</v>
      </c>
      <c r="V59" s="17">
        <v>16</v>
      </c>
      <c r="W59" s="17">
        <v>17</v>
      </c>
      <c r="X59" s="17">
        <v>18</v>
      </c>
      <c r="Y59" s="5">
        <v>19</v>
      </c>
      <c r="Z59" s="5">
        <v>20</v>
      </c>
      <c r="AA59" s="17">
        <v>21</v>
      </c>
      <c r="AB59" s="17">
        <v>22</v>
      </c>
      <c r="AC59" s="5">
        <v>23</v>
      </c>
      <c r="AD59" s="17">
        <v>24</v>
      </c>
      <c r="AE59" s="17">
        <v>25</v>
      </c>
      <c r="AF59" s="5">
        <v>26</v>
      </c>
      <c r="AG59" s="5">
        <v>27</v>
      </c>
      <c r="AH59" s="17">
        <v>28</v>
      </c>
      <c r="AI59" s="17"/>
      <c r="AJ59" s="18"/>
      <c r="AK59" s="24"/>
      <c r="AL59" s="70" t="s">
        <v>22</v>
      </c>
      <c r="AM59" s="71"/>
      <c r="AN59" s="71"/>
      <c r="AO59" s="71"/>
      <c r="AP59" s="71"/>
      <c r="AQ59" s="72"/>
    </row>
    <row r="60" spans="1:43" ht="20.25" customHeight="1" x14ac:dyDescent="0.15">
      <c r="A60" s="61"/>
      <c r="B60" s="62"/>
      <c r="C60" s="62"/>
      <c r="D60" s="76" t="s">
        <v>9</v>
      </c>
      <c r="E60" s="77"/>
      <c r="F60" s="78"/>
      <c r="G60" s="19" t="s">
        <v>2</v>
      </c>
      <c r="H60" s="19" t="s">
        <v>3</v>
      </c>
      <c r="I60" s="19" t="s">
        <v>4</v>
      </c>
      <c r="J60" s="19" t="s">
        <v>5</v>
      </c>
      <c r="K60" s="8" t="s">
        <v>6</v>
      </c>
      <c r="L60" s="8" t="s">
        <v>7</v>
      </c>
      <c r="M60" s="19" t="s">
        <v>8</v>
      </c>
      <c r="N60" s="19" t="s">
        <v>2</v>
      </c>
      <c r="O60" s="19" t="s">
        <v>3</v>
      </c>
      <c r="P60" s="19" t="s">
        <v>4</v>
      </c>
      <c r="Q60" s="8" t="s">
        <v>5</v>
      </c>
      <c r="R60" s="8" t="s">
        <v>6</v>
      </c>
      <c r="S60" s="8" t="s">
        <v>7</v>
      </c>
      <c r="T60" s="19" t="s">
        <v>8</v>
      </c>
      <c r="U60" s="19" t="s">
        <v>2</v>
      </c>
      <c r="V60" s="19" t="s">
        <v>3</v>
      </c>
      <c r="W60" s="19" t="s">
        <v>4</v>
      </c>
      <c r="X60" s="19" t="s">
        <v>5</v>
      </c>
      <c r="Y60" s="8" t="s">
        <v>6</v>
      </c>
      <c r="Z60" s="8" t="s">
        <v>7</v>
      </c>
      <c r="AA60" s="19" t="s">
        <v>8</v>
      </c>
      <c r="AB60" s="19" t="s">
        <v>2</v>
      </c>
      <c r="AC60" s="8" t="s">
        <v>3</v>
      </c>
      <c r="AD60" s="19" t="s">
        <v>4</v>
      </c>
      <c r="AE60" s="19" t="s">
        <v>5</v>
      </c>
      <c r="AF60" s="8" t="s">
        <v>6</v>
      </c>
      <c r="AG60" s="8" t="s">
        <v>7</v>
      </c>
      <c r="AH60" s="19" t="s">
        <v>8</v>
      </c>
      <c r="AI60" s="19"/>
      <c r="AJ60" s="19"/>
      <c r="AK60" s="23"/>
      <c r="AL60" s="73"/>
      <c r="AM60" s="74"/>
      <c r="AN60" s="74"/>
      <c r="AO60" s="74"/>
      <c r="AP60" s="74"/>
      <c r="AQ60" s="75"/>
    </row>
    <row r="61" spans="1:43" ht="20.25" customHeight="1" x14ac:dyDescent="0.15">
      <c r="A61" s="61"/>
      <c r="B61" s="62"/>
      <c r="C61" s="62"/>
      <c r="D61" s="76" t="s">
        <v>16</v>
      </c>
      <c r="E61" s="77"/>
      <c r="F61" s="78"/>
      <c r="G61" s="19" t="s">
        <v>24</v>
      </c>
      <c r="H61" s="8" t="s">
        <v>24</v>
      </c>
      <c r="I61" s="8" t="s">
        <v>24</v>
      </c>
      <c r="J61" s="19" t="s">
        <v>24</v>
      </c>
      <c r="K61" s="19" t="s">
        <v>24</v>
      </c>
      <c r="L61" s="19" t="s">
        <v>24</v>
      </c>
      <c r="M61" s="19" t="s">
        <v>24</v>
      </c>
      <c r="N61" s="19" t="s">
        <v>24</v>
      </c>
      <c r="O61" s="8" t="s">
        <v>24</v>
      </c>
      <c r="P61" s="8" t="s">
        <v>24</v>
      </c>
      <c r="Q61" s="8" t="s">
        <v>24</v>
      </c>
      <c r="R61" s="19" t="s">
        <v>24</v>
      </c>
      <c r="S61" s="19" t="s">
        <v>24</v>
      </c>
      <c r="T61" s="19" t="s">
        <v>24</v>
      </c>
      <c r="U61" s="19" t="s">
        <v>24</v>
      </c>
      <c r="V61" s="8" t="s">
        <v>24</v>
      </c>
      <c r="W61" s="8" t="s">
        <v>24</v>
      </c>
      <c r="X61" s="19" t="s">
        <v>24</v>
      </c>
      <c r="Y61" s="19" t="s">
        <v>24</v>
      </c>
      <c r="Z61" s="19" t="s">
        <v>24</v>
      </c>
      <c r="AA61" s="19" t="s">
        <v>24</v>
      </c>
      <c r="AB61" s="19" t="s">
        <v>24</v>
      </c>
      <c r="AC61" s="8" t="s">
        <v>24</v>
      </c>
      <c r="AD61" s="8" t="s">
        <v>24</v>
      </c>
      <c r="AE61" s="19" t="s">
        <v>24</v>
      </c>
      <c r="AF61" s="19" t="s">
        <v>24</v>
      </c>
      <c r="AG61" s="19" t="s">
        <v>24</v>
      </c>
      <c r="AH61" s="19" t="s">
        <v>24</v>
      </c>
      <c r="AI61" s="19"/>
      <c r="AJ61" s="19"/>
      <c r="AK61" s="23"/>
      <c r="AL61" s="73" t="s">
        <v>54</v>
      </c>
      <c r="AM61" s="74"/>
      <c r="AN61" s="74"/>
      <c r="AO61" s="74"/>
      <c r="AP61" s="79">
        <f>COUNTIF(G61:AK61,プルダウン!$B$3)+COUNTIF(G61:AK61,プルダウン!$B$4)</f>
        <v>28</v>
      </c>
      <c r="AQ61" s="80"/>
    </row>
    <row r="62" spans="1:43" ht="20.25" hidden="1" customHeight="1" x14ac:dyDescent="0.15">
      <c r="A62" s="61"/>
      <c r="B62" s="62"/>
      <c r="C62" s="62"/>
      <c r="D62" s="81"/>
      <c r="E62" s="82"/>
      <c r="F62" s="83"/>
      <c r="G62" s="19">
        <f>IF(G61=プルダウン!$B$3,IF(G63=プルダウン!$D$4,1,IF(G63=プルダウン!$D$5,1,0)),IF(G61=プルダウン!$B$4,IF(G63=プルダウン!$D$4,1,IF(G63=プルダウン!$D$5,1,0))))</f>
        <v>0</v>
      </c>
      <c r="H62" s="8">
        <f>IF(H61=プルダウン!$B$3,IF(H63=プルダウン!$D$4,1,IF(H63=プルダウン!$D$5,1,0)),IF(H61=プルダウン!$B$4,IF(H63=プルダウン!$D$4,1,IF(H63=プルダウン!$D$5,1,0))))</f>
        <v>0</v>
      </c>
      <c r="I62" s="8">
        <f>IF(I61=プルダウン!$B$3,IF(I63=プルダウン!$D$4,1,IF(I63=プルダウン!$D$5,1,0)),IF(I61=プルダウン!$B$4,IF(I63=プルダウン!$D$4,1,IF(I63=プルダウン!$D$5,1,0))))</f>
        <v>0</v>
      </c>
      <c r="J62" s="19">
        <f>IF(J61=プルダウン!$B$3,IF(J63=プルダウン!$D$4,1,IF(J63=プルダウン!$D$5,1,0)),IF(J61=プルダウン!$B$4,IF(J63=プルダウン!$D$4,1,IF(J63=プルダウン!$D$5,1,0))))</f>
        <v>0</v>
      </c>
      <c r="K62" s="19">
        <f>IF(K61=プルダウン!$B$3,IF(K63=プルダウン!$D$4,1,IF(K63=プルダウン!$D$5,1,0)),IF(K61=プルダウン!$B$4,IF(K63=プルダウン!$D$4,1,IF(K63=プルダウン!$D$5,1,0))))</f>
        <v>1</v>
      </c>
      <c r="L62" s="19">
        <f>IF(L61=プルダウン!$B$3,IF(L63=プルダウン!$D$4,1,IF(L63=プルダウン!$D$5,1,0)),IF(L61=プルダウン!$B$4,IF(L63=プルダウン!$D$4,1,IF(L63=プルダウン!$D$5,1,0))))</f>
        <v>1</v>
      </c>
      <c r="M62" s="19">
        <f>IF(M61=プルダウン!$B$3,IF(M63=プルダウン!$D$4,1,IF(M63=プルダウン!$D$5,1,0)),IF(M61=プルダウン!$B$4,IF(M63=プルダウン!$D$4,1,IF(M63=プルダウン!$D$5,1,0))))</f>
        <v>0</v>
      </c>
      <c r="N62" s="19">
        <f>IF(N61=プルダウン!$B$3,IF(N63=プルダウン!$D$4,1,IF(N63=プルダウン!$D$5,1,0)),IF(N61=プルダウン!$B$4,IF(N63=プルダウン!$D$4,1,IF(N63=プルダウン!$D$5,1,0))))</f>
        <v>0</v>
      </c>
      <c r="O62" s="8">
        <f>IF(O61=プルダウン!$B$3,IF(O63=プルダウン!$D$4,1,IF(O63=プルダウン!$D$5,1,0)),IF(O61=プルダウン!$B$4,IF(O63=プルダウン!$D$4,1,IF(O63=プルダウン!$D$5,1,0))))</f>
        <v>0</v>
      </c>
      <c r="P62" s="8">
        <f>IF(P61=プルダウン!$B$3,IF(P63=プルダウン!$D$4,1,IF(P63=プルダウン!$D$5,1,0)),IF(P61=プルダウン!$B$4,IF(P63=プルダウン!$D$4,1,IF(P63=プルダウン!$D$5,1,0))))</f>
        <v>0</v>
      </c>
      <c r="Q62" s="8">
        <f>IF(Q61=プルダウン!$B$3,IF(Q63=プルダウン!$D$4,1,IF(Q63=プルダウン!$D$5,1,0)),IF(Q61=プルダウン!$B$4,IF(Q63=プルダウン!$D$4,1,IF(Q63=プルダウン!$D$5,1,0))))</f>
        <v>1</v>
      </c>
      <c r="R62" s="19">
        <f>IF(R61=プルダウン!$B$3,IF(R63=プルダウン!$D$4,1,IF(R63=プルダウン!$D$5,1,0)),IF(R61=プルダウン!$B$4,IF(R63=プルダウン!$D$4,1,IF(R63=プルダウン!$D$5,1,0))))</f>
        <v>1</v>
      </c>
      <c r="S62" s="19">
        <f>IF(S61=プルダウン!$B$3,IF(S63=プルダウン!$D$4,1,IF(S63=プルダウン!$D$5,1,0)),IF(S61=プルダウン!$B$4,IF(S63=プルダウン!$D$4,1,IF(S63=プルダウン!$D$5,1,0))))</f>
        <v>1</v>
      </c>
      <c r="T62" s="19">
        <f>IF(T61=プルダウン!$B$3,IF(T63=プルダウン!$D$4,1,IF(T63=プルダウン!$D$5,1,0)),IF(T61=プルダウン!$B$4,IF(T63=プルダウン!$D$4,1,IF(T63=プルダウン!$D$5,1,0))))</f>
        <v>0</v>
      </c>
      <c r="U62" s="19">
        <f>IF(U61=プルダウン!$B$3,IF(U63=プルダウン!$D$4,1,IF(U63=プルダウン!$D$5,1,0)),IF(U61=プルダウン!$B$4,IF(U63=プルダウン!$D$4,1,IF(U63=プルダウン!$D$5,1,0))))</f>
        <v>0</v>
      </c>
      <c r="V62" s="8">
        <f>IF(V61=プルダウン!$B$3,IF(V63=プルダウン!$D$4,1,IF(V63=プルダウン!$D$5,1,0)),IF(V61=プルダウン!$B$4,IF(V63=プルダウン!$D$4,1,IF(V63=プルダウン!$D$5,1,0))))</f>
        <v>0</v>
      </c>
      <c r="W62" s="8">
        <f>IF(W61=プルダウン!$B$3,IF(W63=プルダウン!$D$4,1,IF(W63=プルダウン!$D$5,1,0)),IF(W61=プルダウン!$B$4,IF(W63=プルダウン!$D$4,1,IF(W63=プルダウン!$D$5,1,0))))</f>
        <v>0</v>
      </c>
      <c r="X62" s="19">
        <f>IF(X61=プルダウン!$B$3,IF(X63=プルダウン!$D$4,1,IF(X63=プルダウン!$D$5,1,0)),IF(X61=プルダウン!$B$4,IF(X63=プルダウン!$D$4,1,IF(X63=プルダウン!$D$5,1,0))))</f>
        <v>0</v>
      </c>
      <c r="Y62" s="19">
        <f>IF(Y61=プルダウン!$B$3,IF(Y63=プルダウン!$D$4,1,IF(Y63=プルダウン!$D$5,1,0)),IF(Y61=プルダウン!$B$4,IF(Y63=プルダウン!$D$4,1,IF(Y63=プルダウン!$D$5,1,0))))</f>
        <v>1</v>
      </c>
      <c r="Z62" s="19">
        <f>IF(Z61=プルダウン!$B$3,IF(Z63=プルダウン!$D$4,1,IF(Z63=プルダウン!$D$5,1,0)),IF(Z61=プルダウン!$B$4,IF(Z63=プルダウン!$D$4,1,IF(Z63=プルダウン!$D$5,1,0))))</f>
        <v>1</v>
      </c>
      <c r="AA62" s="19">
        <f>IF(AA61=プルダウン!$B$3,IF(AA63=プルダウン!$D$4,1,IF(AA63=プルダウン!$D$5,1,0)),IF(AA61=プルダウン!$B$4,IF(AA63=プルダウン!$D$4,1,IF(AA63=プルダウン!$D$5,1,0))))</f>
        <v>0</v>
      </c>
      <c r="AB62" s="19">
        <f>IF(AB61=プルダウン!$B$3,IF(AB63=プルダウン!$D$4,1,IF(AB63=プルダウン!$D$5,1,0)),IF(AB61=プルダウン!$B$4,IF(AB63=プルダウン!$D$4,1,IF(AB63=プルダウン!$D$5,1,0))))</f>
        <v>0</v>
      </c>
      <c r="AC62" s="8">
        <f>IF(AC61=プルダウン!$B$3,IF(AC63=プルダウン!$D$4,1,IF(AC63=プルダウン!$D$5,1,0)),IF(AC61=プルダウン!$B$4,IF(AC63=プルダウン!$D$4,1,IF(AC63=プルダウン!$D$5,1,0))))</f>
        <v>1</v>
      </c>
      <c r="AD62" s="8">
        <f>IF(AD61=プルダウン!$B$3,IF(AD63=プルダウン!$D$4,1,IF(AD63=プルダウン!$D$5,1,0)),IF(AD61=プルダウン!$B$4,IF(AD63=プルダウン!$D$4,1,IF(AD63=プルダウン!$D$5,1,0))))</f>
        <v>0</v>
      </c>
      <c r="AE62" s="19">
        <f>IF(AE61=プルダウン!$B$3,IF(AE63=プルダウン!$D$4,1,IF(AE63=プルダウン!$D$5,1,0)),IF(AE61=プルダウン!$B$4,IF(AE63=プルダウン!$D$4,1,IF(AE63=プルダウン!$D$5,1,0))))</f>
        <v>0</v>
      </c>
      <c r="AF62" s="19">
        <f>IF(AF61=プルダウン!$B$3,IF(AF63=プルダウン!$D$4,1,IF(AF63=プルダウン!$D$5,1,0)),IF(AF61=プルダウン!$B$4,IF(AF63=プルダウン!$D$4,1,IF(AF63=プルダウン!$D$5,1,0))))</f>
        <v>1</v>
      </c>
      <c r="AG62" s="19">
        <f>IF(AG61=プルダウン!$B$3,IF(AG63=プルダウン!$D$4,1,IF(AG63=プルダウン!$D$5,1,0)),IF(AG61=プルダウン!$B$4,IF(AG63=プルダウン!$D$4,1,IF(AG63=プルダウン!$D$5,1,0))))</f>
        <v>1</v>
      </c>
      <c r="AH62" s="19">
        <f>IF(AH61=プルダウン!$B$3,IF(AH63=プルダウン!$D$4,1,IF(AH63=プルダウン!$D$5,1,0)),IF(AH61=プルダウン!$B$4,IF(AH63=プルダウン!$D$4,1,IF(AH63=プルダウン!$D$5,1,0))))</f>
        <v>0</v>
      </c>
      <c r="AI62" s="19"/>
      <c r="AJ62" s="19">
        <f>IF(AJ61=プルダウン!$B$3,IF(AJ63=プルダウン!$D$4,1,IF(AJ63=プルダウン!$D$5,1,0)),IF(AJ61=プルダウン!$B$4,IF(AJ63=プルダウン!$D$4,1,0),0))</f>
        <v>0</v>
      </c>
      <c r="AK62" s="23">
        <f>IF(AK61=プルダウン!$B$3,IF(AK63=プルダウン!$D$4,1,IF(AK63=プルダウン!$D$5,1,0)),IF(AK61=プルダウン!$B$4,IF(AK63=プルダウン!$D$4,1,0),0))</f>
        <v>0</v>
      </c>
      <c r="AL62" s="22"/>
      <c r="AM62" s="11"/>
      <c r="AN62" s="11"/>
      <c r="AO62" s="11"/>
      <c r="AP62" s="20"/>
      <c r="AQ62" s="21"/>
    </row>
    <row r="63" spans="1:43" ht="20.25" customHeight="1" thickBot="1" x14ac:dyDescent="0.2">
      <c r="A63" s="91"/>
      <c r="B63" s="92"/>
      <c r="C63" s="92"/>
      <c r="D63" s="84" t="s">
        <v>18</v>
      </c>
      <c r="E63" s="85"/>
      <c r="F63" s="86"/>
      <c r="G63" s="19" t="s">
        <v>36</v>
      </c>
      <c r="H63" s="19" t="s">
        <v>36</v>
      </c>
      <c r="I63" s="19" t="s">
        <v>36</v>
      </c>
      <c r="J63" s="19" t="s">
        <v>36</v>
      </c>
      <c r="K63" s="19" t="s">
        <v>37</v>
      </c>
      <c r="L63" s="19" t="s">
        <v>37</v>
      </c>
      <c r="M63" s="19" t="s">
        <v>36</v>
      </c>
      <c r="N63" s="19" t="s">
        <v>36</v>
      </c>
      <c r="O63" s="19" t="s">
        <v>36</v>
      </c>
      <c r="P63" s="19" t="s">
        <v>36</v>
      </c>
      <c r="Q63" s="8" t="s">
        <v>37</v>
      </c>
      <c r="R63" s="19" t="s">
        <v>37</v>
      </c>
      <c r="S63" s="19" t="s">
        <v>37</v>
      </c>
      <c r="T63" s="19" t="s">
        <v>36</v>
      </c>
      <c r="U63" s="19" t="s">
        <v>36</v>
      </c>
      <c r="V63" s="19" t="s">
        <v>36</v>
      </c>
      <c r="W63" s="19" t="s">
        <v>36</v>
      </c>
      <c r="X63" s="19" t="s">
        <v>36</v>
      </c>
      <c r="Y63" s="19" t="s">
        <v>37</v>
      </c>
      <c r="Z63" s="19" t="s">
        <v>37</v>
      </c>
      <c r="AA63" s="19" t="s">
        <v>36</v>
      </c>
      <c r="AB63" s="19" t="s">
        <v>36</v>
      </c>
      <c r="AC63" s="8" t="s">
        <v>37</v>
      </c>
      <c r="AD63" s="19" t="s">
        <v>36</v>
      </c>
      <c r="AE63" s="19" t="s">
        <v>36</v>
      </c>
      <c r="AF63" s="19" t="s">
        <v>37</v>
      </c>
      <c r="AG63" s="19" t="s">
        <v>37</v>
      </c>
      <c r="AH63" s="19" t="s">
        <v>36</v>
      </c>
      <c r="AI63" s="29"/>
      <c r="AJ63" s="29"/>
      <c r="AK63" s="30"/>
      <c r="AL63" s="87" t="s">
        <v>23</v>
      </c>
      <c r="AM63" s="88"/>
      <c r="AN63" s="88"/>
      <c r="AO63" s="88"/>
      <c r="AP63" s="89">
        <f>SUM(G62:AK62)</f>
        <v>10</v>
      </c>
      <c r="AQ63" s="90"/>
    </row>
    <row r="64" spans="1:43" ht="20.25" customHeight="1" x14ac:dyDescent="0.15">
      <c r="A64" s="58" t="s">
        <v>61</v>
      </c>
      <c r="B64" s="59"/>
      <c r="C64" s="60"/>
      <c r="D64" s="67" t="s">
        <v>20</v>
      </c>
      <c r="E64" s="68"/>
      <c r="F64" s="69"/>
      <c r="G64" s="17">
        <v>1</v>
      </c>
      <c r="H64" s="17">
        <v>2</v>
      </c>
      <c r="I64" s="17">
        <v>3</v>
      </c>
      <c r="J64" s="17">
        <v>4</v>
      </c>
      <c r="K64" s="5">
        <v>5</v>
      </c>
      <c r="L64" s="5">
        <v>6</v>
      </c>
      <c r="M64" s="17">
        <v>7</v>
      </c>
      <c r="N64" s="17">
        <v>8</v>
      </c>
      <c r="O64" s="17">
        <v>9</v>
      </c>
      <c r="P64" s="17">
        <v>10</v>
      </c>
      <c r="Q64" s="17">
        <v>11</v>
      </c>
      <c r="R64" s="5">
        <v>12</v>
      </c>
      <c r="S64" s="5">
        <v>13</v>
      </c>
      <c r="T64" s="17">
        <v>14</v>
      </c>
      <c r="U64" s="17">
        <v>15</v>
      </c>
      <c r="V64" s="17">
        <v>16</v>
      </c>
      <c r="W64" s="17">
        <v>17</v>
      </c>
      <c r="X64" s="17">
        <v>18</v>
      </c>
      <c r="Y64" s="5">
        <v>19</v>
      </c>
      <c r="Z64" s="5">
        <v>20</v>
      </c>
      <c r="AA64" s="5">
        <v>21</v>
      </c>
      <c r="AB64" s="17">
        <v>22</v>
      </c>
      <c r="AC64" s="17">
        <v>23</v>
      </c>
      <c r="AD64" s="17">
        <v>24</v>
      </c>
      <c r="AE64" s="17">
        <v>25</v>
      </c>
      <c r="AF64" s="5">
        <v>26</v>
      </c>
      <c r="AG64" s="5">
        <v>27</v>
      </c>
      <c r="AH64" s="17">
        <v>28</v>
      </c>
      <c r="AI64" s="18">
        <v>29</v>
      </c>
      <c r="AJ64" s="18">
        <v>30</v>
      </c>
      <c r="AK64" s="24">
        <v>31</v>
      </c>
      <c r="AL64" s="70" t="s">
        <v>22</v>
      </c>
      <c r="AM64" s="71"/>
      <c r="AN64" s="71"/>
      <c r="AO64" s="71"/>
      <c r="AP64" s="71"/>
      <c r="AQ64" s="72"/>
    </row>
    <row r="65" spans="1:43" ht="20.25" customHeight="1" x14ac:dyDescent="0.15">
      <c r="A65" s="61"/>
      <c r="B65" s="62"/>
      <c r="C65" s="63"/>
      <c r="D65" s="76" t="s">
        <v>9</v>
      </c>
      <c r="E65" s="77"/>
      <c r="F65" s="78"/>
      <c r="G65" s="19" t="s">
        <v>2</v>
      </c>
      <c r="H65" s="19" t="s">
        <v>3</v>
      </c>
      <c r="I65" s="19" t="s">
        <v>4</v>
      </c>
      <c r="J65" s="19" t="s">
        <v>5</v>
      </c>
      <c r="K65" s="8" t="s">
        <v>6</v>
      </c>
      <c r="L65" s="8" t="s">
        <v>7</v>
      </c>
      <c r="M65" s="19" t="s">
        <v>8</v>
      </c>
      <c r="N65" s="19" t="s">
        <v>2</v>
      </c>
      <c r="O65" s="19" t="s">
        <v>3</v>
      </c>
      <c r="P65" s="19" t="s">
        <v>4</v>
      </c>
      <c r="Q65" s="19" t="s">
        <v>5</v>
      </c>
      <c r="R65" s="8" t="s">
        <v>6</v>
      </c>
      <c r="S65" s="8" t="s">
        <v>7</v>
      </c>
      <c r="T65" s="19" t="s">
        <v>8</v>
      </c>
      <c r="U65" s="19" t="s">
        <v>2</v>
      </c>
      <c r="V65" s="19" t="s">
        <v>3</v>
      </c>
      <c r="W65" s="19" t="s">
        <v>4</v>
      </c>
      <c r="X65" s="19" t="s">
        <v>5</v>
      </c>
      <c r="Y65" s="8" t="s">
        <v>6</v>
      </c>
      <c r="Z65" s="8" t="s">
        <v>7</v>
      </c>
      <c r="AA65" s="8" t="s">
        <v>8</v>
      </c>
      <c r="AB65" s="19" t="s">
        <v>2</v>
      </c>
      <c r="AC65" s="19" t="s">
        <v>3</v>
      </c>
      <c r="AD65" s="19" t="s">
        <v>4</v>
      </c>
      <c r="AE65" s="19" t="s">
        <v>5</v>
      </c>
      <c r="AF65" s="8" t="s">
        <v>6</v>
      </c>
      <c r="AG65" s="8" t="s">
        <v>7</v>
      </c>
      <c r="AH65" s="19" t="s">
        <v>8</v>
      </c>
      <c r="AI65" s="19" t="s">
        <v>11</v>
      </c>
      <c r="AJ65" s="19" t="s">
        <v>12</v>
      </c>
      <c r="AK65" s="19" t="s">
        <v>13</v>
      </c>
      <c r="AL65" s="73"/>
      <c r="AM65" s="74"/>
      <c r="AN65" s="74"/>
      <c r="AO65" s="74"/>
      <c r="AP65" s="74"/>
      <c r="AQ65" s="75"/>
    </row>
    <row r="66" spans="1:43" ht="20.25" customHeight="1" x14ac:dyDescent="0.15">
      <c r="A66" s="61"/>
      <c r="B66" s="62"/>
      <c r="C66" s="63"/>
      <c r="D66" s="76" t="s">
        <v>16</v>
      </c>
      <c r="E66" s="77"/>
      <c r="F66" s="78"/>
      <c r="G66" s="19" t="s">
        <v>24</v>
      </c>
      <c r="H66" s="8" t="s">
        <v>24</v>
      </c>
      <c r="I66" s="8" t="s">
        <v>24</v>
      </c>
      <c r="J66" s="19" t="s">
        <v>24</v>
      </c>
      <c r="K66" s="19" t="s">
        <v>24</v>
      </c>
      <c r="L66" s="19" t="s">
        <v>24</v>
      </c>
      <c r="M66" s="19" t="s">
        <v>24</v>
      </c>
      <c r="N66" s="19" t="s">
        <v>24</v>
      </c>
      <c r="O66" s="8" t="s">
        <v>24</v>
      </c>
      <c r="P66" s="8" t="s">
        <v>24</v>
      </c>
      <c r="Q66" s="19" t="s">
        <v>24</v>
      </c>
      <c r="R66" s="19" t="s">
        <v>24</v>
      </c>
      <c r="S66" s="19" t="s">
        <v>24</v>
      </c>
      <c r="T66" s="19" t="s">
        <v>24</v>
      </c>
      <c r="U66" s="19" t="s">
        <v>24</v>
      </c>
      <c r="V66" s="8" t="s">
        <v>24</v>
      </c>
      <c r="W66" s="8" t="s">
        <v>24</v>
      </c>
      <c r="X66" s="19" t="s">
        <v>24</v>
      </c>
      <c r="Y66" s="19" t="s">
        <v>24</v>
      </c>
      <c r="Z66" s="19" t="s">
        <v>24</v>
      </c>
      <c r="AA66" s="8" t="s">
        <v>24</v>
      </c>
      <c r="AB66" s="19" t="s">
        <v>24</v>
      </c>
      <c r="AC66" s="8" t="s">
        <v>24</v>
      </c>
      <c r="AD66" s="8" t="s">
        <v>24</v>
      </c>
      <c r="AE66" s="19" t="s">
        <v>24</v>
      </c>
      <c r="AF66" s="19" t="s">
        <v>24</v>
      </c>
      <c r="AG66" s="19" t="s">
        <v>24</v>
      </c>
      <c r="AH66" s="19" t="s">
        <v>24</v>
      </c>
      <c r="AI66" s="19" t="s">
        <v>24</v>
      </c>
      <c r="AJ66" s="8" t="s">
        <v>24</v>
      </c>
      <c r="AK66" s="28" t="s">
        <v>24</v>
      </c>
      <c r="AL66" s="73" t="s">
        <v>54</v>
      </c>
      <c r="AM66" s="74"/>
      <c r="AN66" s="74"/>
      <c r="AO66" s="74"/>
      <c r="AP66" s="79">
        <f>COUNTIF(G66:AK66,プルダウン!$B$3)+COUNTIF(G66:AK66,プルダウン!$B$4)</f>
        <v>31</v>
      </c>
      <c r="AQ66" s="80"/>
    </row>
    <row r="67" spans="1:43" ht="20.25" hidden="1" customHeight="1" x14ac:dyDescent="0.15">
      <c r="A67" s="61"/>
      <c r="B67" s="62"/>
      <c r="C67" s="63"/>
      <c r="D67" s="81"/>
      <c r="E67" s="82"/>
      <c r="F67" s="83"/>
      <c r="G67" s="19">
        <f>IF(G66=プルダウン!$B$3,IF(G68=プルダウン!$D$4,1,IF(G68=プルダウン!$D$5,1,0)),IF(G66=プルダウン!$B$4,IF(G68=プルダウン!$D$4,1,IF(G68=プルダウン!$D$5,1,0))))</f>
        <v>0</v>
      </c>
      <c r="H67" s="8">
        <f>IF(H66=プルダウン!$B$3,IF(H68=プルダウン!$D$4,1,IF(H68=プルダウン!$D$5,1,0)),IF(H66=プルダウン!$B$4,IF(H68=プルダウン!$D$4,1,IF(H68=プルダウン!$D$5,1,0))))</f>
        <v>0</v>
      </c>
      <c r="I67" s="8">
        <f>IF(I66=プルダウン!$B$3,IF(I68=プルダウン!$D$4,1,IF(I68=プルダウン!$D$5,1,0)),IF(I66=プルダウン!$B$4,IF(I68=プルダウン!$D$4,1,IF(I68=プルダウン!$D$5,1,0))))</f>
        <v>0</v>
      </c>
      <c r="J67" s="19">
        <f>IF(J66=プルダウン!$B$3,IF(J68=プルダウン!$D$4,1,IF(J68=プルダウン!$D$5,1,0)),IF(J66=プルダウン!$B$4,IF(J68=プルダウン!$D$4,1,IF(J68=プルダウン!$D$5,1,0))))</f>
        <v>0</v>
      </c>
      <c r="K67" s="19">
        <f>IF(K66=プルダウン!$B$3,IF(K68=プルダウン!$D$4,1,IF(K68=プルダウン!$D$5,1,0)),IF(K66=プルダウン!$B$4,IF(K68=プルダウン!$D$4,1,IF(K68=プルダウン!$D$5,1,0))))</f>
        <v>1</v>
      </c>
      <c r="L67" s="19">
        <f>IF(L66=プルダウン!$B$3,IF(L68=プルダウン!$D$4,1,IF(L68=プルダウン!$D$5,1,0)),IF(L66=プルダウン!$B$4,IF(L68=プルダウン!$D$4,1,IF(L68=プルダウン!$D$5,1,0))))</f>
        <v>1</v>
      </c>
      <c r="M67" s="19">
        <f>IF(M66=プルダウン!$B$3,IF(M68=プルダウン!$D$4,1,IF(M68=プルダウン!$D$5,1,0)),IF(M66=プルダウン!$B$4,IF(M68=プルダウン!$D$4,1,IF(M68=プルダウン!$D$5,1,0))))</f>
        <v>0</v>
      </c>
      <c r="N67" s="19">
        <f>IF(N66=プルダウン!$B$3,IF(N68=プルダウン!$D$4,1,IF(N68=プルダウン!$D$5,1,0)),IF(N66=プルダウン!$B$4,IF(N68=プルダウン!$D$4,1,IF(N68=プルダウン!$D$5,1,0))))</f>
        <v>0</v>
      </c>
      <c r="O67" s="8">
        <f>IF(O66=プルダウン!$B$3,IF(O68=プルダウン!$D$4,1,IF(O68=プルダウン!$D$5,1,0)),IF(O66=プルダウン!$B$4,IF(O68=プルダウン!$D$4,1,IF(O68=プルダウン!$D$5,1,0))))</f>
        <v>0</v>
      </c>
      <c r="P67" s="8">
        <f>IF(P66=プルダウン!$B$3,IF(P68=プルダウン!$D$4,1,IF(P68=プルダウン!$D$5,1,0)),IF(P66=プルダウン!$B$4,IF(P68=プルダウン!$D$4,1,IF(P68=プルダウン!$D$5,1,0))))</f>
        <v>0</v>
      </c>
      <c r="Q67" s="19">
        <f>IF(Q66=プルダウン!$B$3,IF(Q68=プルダウン!$D$4,1,IF(Q68=プルダウン!$D$5,1,0)),IF(Q66=プルダウン!$B$4,IF(Q68=プルダウン!$D$4,1,IF(Q68=プルダウン!$D$5,1,0))))</f>
        <v>0</v>
      </c>
      <c r="R67" s="19">
        <f>IF(R66=プルダウン!$B$3,IF(R68=プルダウン!$D$4,1,IF(R68=プルダウン!$D$5,1,0)),IF(R66=プルダウン!$B$4,IF(R68=プルダウン!$D$4,1,IF(R68=プルダウン!$D$5,1,0))))</f>
        <v>1</v>
      </c>
      <c r="S67" s="19">
        <f>IF(S66=プルダウン!$B$3,IF(S68=プルダウン!$D$4,1,IF(S68=プルダウン!$D$5,1,0)),IF(S66=プルダウン!$B$4,IF(S68=プルダウン!$D$4,1,IF(S68=プルダウン!$D$5,1,0))))</f>
        <v>1</v>
      </c>
      <c r="T67" s="19">
        <f>IF(T66=プルダウン!$B$3,IF(T68=プルダウン!$D$4,1,IF(T68=プルダウン!$D$5,1,0)),IF(T66=プルダウン!$B$4,IF(T68=プルダウン!$D$4,1,IF(T68=プルダウン!$D$5,1,0))))</f>
        <v>0</v>
      </c>
      <c r="U67" s="19">
        <f>IF(U66=プルダウン!$B$3,IF(U68=プルダウン!$D$4,1,IF(U68=プルダウン!$D$5,1,0)),IF(U66=プルダウン!$B$4,IF(U68=プルダウン!$D$4,1,IF(U68=プルダウン!$D$5,1,0))))</f>
        <v>0</v>
      </c>
      <c r="V67" s="8">
        <f>IF(V66=プルダウン!$B$3,IF(V68=プルダウン!$D$4,1,IF(V68=プルダウン!$D$5,1,0)),IF(V66=プルダウン!$B$4,IF(V68=プルダウン!$D$4,1,IF(V68=プルダウン!$D$5,1,0))))</f>
        <v>0</v>
      </c>
      <c r="W67" s="8">
        <f>IF(W66=プルダウン!$B$3,IF(W68=プルダウン!$D$4,1,IF(W68=プルダウン!$D$5,1,0)),IF(W66=プルダウン!$B$4,IF(W68=プルダウン!$D$4,1,IF(W68=プルダウン!$D$5,1,0))))</f>
        <v>0</v>
      </c>
      <c r="X67" s="19">
        <f>IF(X66=プルダウン!$B$3,IF(X68=プルダウン!$D$4,1,IF(X68=プルダウン!$D$5,1,0)),IF(X66=プルダウン!$B$4,IF(X68=プルダウン!$D$4,1,IF(X68=プルダウン!$D$5,1,0))))</f>
        <v>0</v>
      </c>
      <c r="Y67" s="19">
        <f>IF(Y66=プルダウン!$B$3,IF(Y68=プルダウン!$D$4,1,IF(Y68=プルダウン!$D$5,1,0)),IF(Y66=プルダウン!$B$4,IF(Y68=プルダウン!$D$4,1,IF(Y68=プルダウン!$D$5,1,0))))</f>
        <v>1</v>
      </c>
      <c r="Z67" s="19">
        <f>IF(Z66=プルダウン!$B$3,IF(Z68=プルダウン!$D$4,1,IF(Z68=プルダウン!$D$5,1,0)),IF(Z66=プルダウン!$B$4,IF(Z68=プルダウン!$D$4,1,IF(Z68=プルダウン!$D$5,1,0))))</f>
        <v>1</v>
      </c>
      <c r="AA67" s="8">
        <f>IF(AA66=プルダウン!$B$3,IF(AA68=プルダウン!$D$4,1,IF(AA68=プルダウン!$D$5,1,0)),IF(AA66=プルダウン!$B$4,IF(AA68=プルダウン!$D$4,1,IF(AA68=プルダウン!$D$5,1,0))))</f>
        <v>1</v>
      </c>
      <c r="AB67" s="19">
        <f>IF(AB66=プルダウン!$B$3,IF(AB68=プルダウン!$D$4,1,IF(AB68=プルダウン!$D$5,1,0)),IF(AB66=プルダウン!$B$4,IF(AB68=プルダウン!$D$4,1,IF(AB68=プルダウン!$D$5,1,0))))</f>
        <v>0</v>
      </c>
      <c r="AC67" s="8">
        <f>IF(AC66=プルダウン!$B$3,IF(AC68=プルダウン!$D$4,1,IF(AC68=プルダウン!$D$5,1,0)),IF(AC66=プルダウン!$B$4,IF(AC68=プルダウン!$D$4,1,IF(AC68=プルダウン!$D$5,1,0))))</f>
        <v>0</v>
      </c>
      <c r="AD67" s="8">
        <f>IF(AD66=プルダウン!$B$3,IF(AD68=プルダウン!$D$4,1,IF(AD68=プルダウン!$D$5,1,0)),IF(AD66=プルダウン!$B$4,IF(AD68=プルダウン!$D$4,1,IF(AD68=プルダウン!$D$5,1,0))))</f>
        <v>0</v>
      </c>
      <c r="AE67" s="19">
        <f>IF(AE66=プルダウン!$B$3,IF(AE68=プルダウン!$D$4,1,IF(AE68=プルダウン!$D$5,1,0)),IF(AE66=プルダウン!$B$4,IF(AE68=プルダウン!$D$4,1,IF(AE68=プルダウン!$D$5,1,0))))</f>
        <v>0</v>
      </c>
      <c r="AF67" s="19">
        <f>IF(AF66=プルダウン!$B$3,IF(AF68=プルダウン!$D$4,1,IF(AF68=プルダウン!$D$5,1,0)),IF(AF66=プルダウン!$B$4,IF(AF68=プルダウン!$D$4,1,IF(AF68=プルダウン!$D$5,1,0))))</f>
        <v>1</v>
      </c>
      <c r="AG67" s="19">
        <f>IF(AG66=プルダウン!$B$3,IF(AG68=プルダウン!$D$4,1,IF(AG68=プルダウン!$D$5,1,0)),IF(AG66=プルダウン!$B$4,IF(AG68=プルダウン!$D$4,1,IF(AG68=プルダウン!$D$5,1,0))))</f>
        <v>1</v>
      </c>
      <c r="AH67" s="19">
        <f>IF(AH66=プルダウン!$B$3,IF(AH68=プルダウン!$D$4,1,IF(AH68=プルダウン!$D$5,1,0)),IF(AH66=プルダウン!$B$4,IF(AH68=プルダウン!$D$4,1,IF(AH68=プルダウン!$D$5,1,0))))</f>
        <v>0</v>
      </c>
      <c r="AI67" s="19">
        <f>IF(AI66=プルダウン!$B$3,IF(AI68=プルダウン!$D$4,1,IF(AI68=プルダウン!$D$5,1,0)),IF(AI66=プルダウン!$B$4,IF(AI68=プルダウン!$D$4,1,IF(AI68=プルダウン!$D$5,1,0))))</f>
        <v>0</v>
      </c>
      <c r="AJ67" s="8">
        <f>IF(AJ66=プルダウン!$B$3,IF(AJ68=プルダウン!$D$4,1,IF(AJ68=プルダウン!$D$5,1,0)),IF(AJ66=プルダウン!$B$4,IF(AJ68=プルダウン!$D$4,1,IF(AJ68=プルダウン!$D$5,1,0))))</f>
        <v>0</v>
      </c>
      <c r="AK67" s="28">
        <f>IF(AK66=プルダウン!$B$3,IF(AK68=プルダウン!$D$4,1,IF(AK68=プルダウン!$D$5,1,0)),IF(AK66=プルダウン!$B$4,IF(AK68=プルダウン!$D$4,1,IF(AK68=プルダウン!$D$5,1,0))))</f>
        <v>0</v>
      </c>
      <c r="AL67" s="22"/>
      <c r="AM67" s="11"/>
      <c r="AN67" s="11"/>
      <c r="AO67" s="11"/>
      <c r="AP67" s="20"/>
      <c r="AQ67" s="21"/>
    </row>
    <row r="68" spans="1:43" ht="20.25" customHeight="1" thickBot="1" x14ac:dyDescent="0.2">
      <c r="A68" s="64"/>
      <c r="B68" s="65"/>
      <c r="C68" s="66"/>
      <c r="D68" s="84" t="s">
        <v>18</v>
      </c>
      <c r="E68" s="85"/>
      <c r="F68" s="86"/>
      <c r="G68" s="29" t="s">
        <v>36</v>
      </c>
      <c r="H68" s="29" t="s">
        <v>36</v>
      </c>
      <c r="I68" s="29" t="s">
        <v>36</v>
      </c>
      <c r="J68" s="29" t="s">
        <v>36</v>
      </c>
      <c r="K68" s="29" t="s">
        <v>37</v>
      </c>
      <c r="L68" s="29" t="s">
        <v>37</v>
      </c>
      <c r="M68" s="29" t="s">
        <v>36</v>
      </c>
      <c r="N68" s="29" t="s">
        <v>36</v>
      </c>
      <c r="O68" s="29" t="s">
        <v>36</v>
      </c>
      <c r="P68" s="29" t="s">
        <v>36</v>
      </c>
      <c r="Q68" s="29" t="s">
        <v>36</v>
      </c>
      <c r="R68" s="29" t="s">
        <v>37</v>
      </c>
      <c r="S68" s="29" t="s">
        <v>37</v>
      </c>
      <c r="T68" s="29" t="s">
        <v>36</v>
      </c>
      <c r="U68" s="29" t="s">
        <v>36</v>
      </c>
      <c r="V68" s="29" t="s">
        <v>36</v>
      </c>
      <c r="W68" s="29" t="s">
        <v>36</v>
      </c>
      <c r="X68" s="29" t="s">
        <v>36</v>
      </c>
      <c r="Y68" s="29" t="s">
        <v>37</v>
      </c>
      <c r="Z68" s="10" t="s">
        <v>37</v>
      </c>
      <c r="AA68" s="10" t="s">
        <v>37</v>
      </c>
      <c r="AB68" s="29" t="s">
        <v>36</v>
      </c>
      <c r="AC68" s="29" t="s">
        <v>36</v>
      </c>
      <c r="AD68" s="29" t="s">
        <v>36</v>
      </c>
      <c r="AE68" s="29" t="s">
        <v>36</v>
      </c>
      <c r="AF68" s="29" t="s">
        <v>37</v>
      </c>
      <c r="AG68" s="29" t="s">
        <v>37</v>
      </c>
      <c r="AH68" s="29" t="s">
        <v>36</v>
      </c>
      <c r="AI68" s="29" t="s">
        <v>36</v>
      </c>
      <c r="AJ68" s="29" t="s">
        <v>36</v>
      </c>
      <c r="AK68" s="29" t="s">
        <v>36</v>
      </c>
      <c r="AL68" s="87" t="s">
        <v>23</v>
      </c>
      <c r="AM68" s="88"/>
      <c r="AN68" s="88"/>
      <c r="AO68" s="88"/>
      <c r="AP68" s="89">
        <f>SUM(G67:AK67)</f>
        <v>9</v>
      </c>
      <c r="AQ68" s="90"/>
    </row>
  </sheetData>
  <mergeCells count="135">
    <mergeCell ref="I4:J4"/>
    <mergeCell ref="I5:J5"/>
    <mergeCell ref="I6:J6"/>
    <mergeCell ref="A9:C13"/>
    <mergeCell ref="D12:F12"/>
    <mergeCell ref="A14:C18"/>
    <mergeCell ref="D14:F14"/>
    <mergeCell ref="D15:F15"/>
    <mergeCell ref="D16:F16"/>
    <mergeCell ref="D17:F17"/>
    <mergeCell ref="D18:F18"/>
    <mergeCell ref="D9:F9"/>
    <mergeCell ref="D10:F10"/>
    <mergeCell ref="D11:F11"/>
    <mergeCell ref="D13:F13"/>
    <mergeCell ref="A19:C23"/>
    <mergeCell ref="D19:F19"/>
    <mergeCell ref="D20:F20"/>
    <mergeCell ref="D21:F21"/>
    <mergeCell ref="D22:F22"/>
    <mergeCell ref="D23:F23"/>
    <mergeCell ref="AL19:AQ20"/>
    <mergeCell ref="AL21:AO21"/>
    <mergeCell ref="AP21:AQ21"/>
    <mergeCell ref="AL23:AO23"/>
    <mergeCell ref="AP23:AQ23"/>
    <mergeCell ref="AL9:AQ10"/>
    <mergeCell ref="AL11:AO11"/>
    <mergeCell ref="AL13:AO13"/>
    <mergeCell ref="AP11:AQ11"/>
    <mergeCell ref="AP13:AQ13"/>
    <mergeCell ref="AL14:AQ15"/>
    <mergeCell ref="AL16:AO16"/>
    <mergeCell ref="AP16:AQ16"/>
    <mergeCell ref="AL18:AO18"/>
    <mergeCell ref="AP18:AQ18"/>
    <mergeCell ref="A24:C28"/>
    <mergeCell ref="D24:F24"/>
    <mergeCell ref="AL24:AQ25"/>
    <mergeCell ref="D25:F25"/>
    <mergeCell ref="D26:F26"/>
    <mergeCell ref="AL26:AO26"/>
    <mergeCell ref="AP26:AQ26"/>
    <mergeCell ref="D27:F27"/>
    <mergeCell ref="D28:F28"/>
    <mergeCell ref="AL28:AO28"/>
    <mergeCell ref="AP28:AQ28"/>
    <mergeCell ref="A29:C33"/>
    <mergeCell ref="D29:F29"/>
    <mergeCell ref="AL29:AQ30"/>
    <mergeCell ref="D30:F30"/>
    <mergeCell ref="D31:F31"/>
    <mergeCell ref="AL31:AO31"/>
    <mergeCell ref="AP31:AQ31"/>
    <mergeCell ref="D32:F32"/>
    <mergeCell ref="D33:F33"/>
    <mergeCell ref="AL33:AO33"/>
    <mergeCell ref="AP33:AQ33"/>
    <mergeCell ref="A34:C38"/>
    <mergeCell ref="D34:F34"/>
    <mergeCell ref="AL34:AQ35"/>
    <mergeCell ref="D35:F35"/>
    <mergeCell ref="D36:F36"/>
    <mergeCell ref="AL36:AO36"/>
    <mergeCell ref="AP36:AQ36"/>
    <mergeCell ref="D37:F37"/>
    <mergeCell ref="D38:F38"/>
    <mergeCell ref="AL38:AO38"/>
    <mergeCell ref="AP38:AQ38"/>
    <mergeCell ref="A39:C43"/>
    <mergeCell ref="D39:F39"/>
    <mergeCell ref="AL39:AQ40"/>
    <mergeCell ref="D40:F40"/>
    <mergeCell ref="D41:F41"/>
    <mergeCell ref="AL41:AO41"/>
    <mergeCell ref="AP41:AQ41"/>
    <mergeCell ref="D42:F42"/>
    <mergeCell ref="D43:F43"/>
    <mergeCell ref="AL43:AO43"/>
    <mergeCell ref="AP43:AQ43"/>
    <mergeCell ref="A44:C48"/>
    <mergeCell ref="D44:F44"/>
    <mergeCell ref="AL44:AQ45"/>
    <mergeCell ref="D45:F45"/>
    <mergeCell ref="D46:F46"/>
    <mergeCell ref="AL46:AO46"/>
    <mergeCell ref="AP46:AQ46"/>
    <mergeCell ref="D47:F47"/>
    <mergeCell ref="D48:F48"/>
    <mergeCell ref="AL48:AO48"/>
    <mergeCell ref="AP48:AQ48"/>
    <mergeCell ref="A49:C53"/>
    <mergeCell ref="D49:F49"/>
    <mergeCell ref="AL49:AQ50"/>
    <mergeCell ref="D50:F50"/>
    <mergeCell ref="D51:F51"/>
    <mergeCell ref="AL51:AO51"/>
    <mergeCell ref="AP51:AQ51"/>
    <mergeCell ref="D52:F52"/>
    <mergeCell ref="D53:F53"/>
    <mergeCell ref="AL53:AO53"/>
    <mergeCell ref="AP53:AQ53"/>
    <mergeCell ref="A54:C58"/>
    <mergeCell ref="D54:F54"/>
    <mergeCell ref="AL54:AQ55"/>
    <mergeCell ref="D55:F55"/>
    <mergeCell ref="D56:F56"/>
    <mergeCell ref="AL56:AO56"/>
    <mergeCell ref="AP56:AQ56"/>
    <mergeCell ref="D57:F57"/>
    <mergeCell ref="D58:F58"/>
    <mergeCell ref="AL58:AO58"/>
    <mergeCell ref="AP58:AQ58"/>
    <mergeCell ref="A59:C63"/>
    <mergeCell ref="D59:F59"/>
    <mergeCell ref="AL59:AQ60"/>
    <mergeCell ref="D60:F60"/>
    <mergeCell ref="D61:F61"/>
    <mergeCell ref="AL61:AO61"/>
    <mergeCell ref="AP61:AQ61"/>
    <mergeCell ref="D62:F62"/>
    <mergeCell ref="D63:F63"/>
    <mergeCell ref="AL63:AO63"/>
    <mergeCell ref="AP63:AQ63"/>
    <mergeCell ref="A64:C68"/>
    <mergeCell ref="D64:F64"/>
    <mergeCell ref="AL64:AQ65"/>
    <mergeCell ref="D65:F65"/>
    <mergeCell ref="D66:F66"/>
    <mergeCell ref="AL66:AO66"/>
    <mergeCell ref="AP66:AQ66"/>
    <mergeCell ref="D67:F67"/>
    <mergeCell ref="D68:F68"/>
    <mergeCell ref="AL68:AO68"/>
    <mergeCell ref="AP68:AQ68"/>
  </mergeCells>
  <phoneticPr fontId="2"/>
  <pageMargins left="0.31496062992125984" right="0.31496062992125984" top="0.74803149606299213" bottom="0.55118110236220474" header="0.31496062992125984" footer="0.31496062992125984"/>
  <pageSetup paperSize="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7" operator="containsText" id="{9E0E3190-BC5F-44D7-B58A-22775814DA9A}">
            <xm:f>NOT(ISERROR(SEARCH(プルダウン!$B$3,G11)))</xm:f>
            <xm:f>プルダウン!$B$3</xm:f>
            <x14:dxf>
              <fill>
                <patternFill>
                  <bgColor rgb="FFFFC000"/>
                </patternFill>
              </fill>
            </x14:dxf>
          </x14:cfRule>
          <x14:cfRule type="containsText" priority="28" operator="containsText" id="{393B09E9-1B90-41E4-8610-9752BA9990C2}">
            <xm:f>NOT(ISERROR(SEARCH(プルダウン!$B$4,G11)))</xm:f>
            <xm:f>プルダウン!$B$4</xm:f>
            <x14:dxf>
              <fill>
                <patternFill>
                  <bgColor rgb="FFFFC000"/>
                </patternFill>
              </fill>
            </x14:dxf>
          </x14:cfRule>
          <xm:sqref>G11:AK12</xm:sqref>
        </x14:conditionalFormatting>
        <x14:conditionalFormatting xmlns:xm="http://schemas.microsoft.com/office/excel/2006/main">
          <x14:cfRule type="containsText" priority="235" operator="containsText" id="{574D9861-D87B-4305-A4DA-53FF810A1EF0}">
            <xm:f>NOT(ISERROR(SEARCH(プルダウン!$D$5,G13)))</xm:f>
            <xm:f>プルダウン!$D$5</xm:f>
            <x14:dxf>
              <font>
                <color rgb="FF9C6500"/>
              </font>
              <fill>
                <patternFill>
                  <bgColor rgb="FFFFEB9C"/>
                </patternFill>
              </fill>
            </x14:dxf>
          </x14:cfRule>
          <x14:cfRule type="containsText" priority="237" operator="containsText" id="{8676A1B0-8AA8-46B0-A561-F2EFEC0E153E}">
            <xm:f>NOT(ISERROR(SEARCH(プルダウン!$D$4,G13)))</xm:f>
            <xm:f>プルダウン!$D$4</xm:f>
            <x14:dxf>
              <font>
                <b/>
                <i val="0"/>
                <color rgb="FF9C0006"/>
              </font>
              <fill>
                <patternFill>
                  <bgColor rgb="FFFFC7CE"/>
                </patternFill>
              </fill>
            </x14:dxf>
          </x14:cfRule>
          <xm:sqref>G13:AK13</xm:sqref>
        </x14:conditionalFormatting>
        <x14:conditionalFormatting xmlns:xm="http://schemas.microsoft.com/office/excel/2006/main">
          <x14:cfRule type="containsText" priority="26" operator="containsText" id="{B7F285F7-8BCC-4CEF-8034-DFE2BCE7A61E}">
            <xm:f>NOT(ISERROR(SEARCH(プルダウン!$B$4,G16)))</xm:f>
            <xm:f>プルダウン!$B$4</xm:f>
            <x14:dxf>
              <fill>
                <patternFill>
                  <bgColor rgb="FFFFC000"/>
                </patternFill>
              </fill>
            </x14:dxf>
          </x14:cfRule>
          <x14:cfRule type="containsText" priority="25" operator="containsText" id="{AACD5116-54E0-4441-A243-75498E1C36CB}">
            <xm:f>NOT(ISERROR(SEARCH(プルダウン!$B$3,G16)))</xm:f>
            <xm:f>プルダウン!$B$3</xm:f>
            <x14:dxf>
              <fill>
                <patternFill>
                  <bgColor rgb="FFFFC000"/>
                </patternFill>
              </fill>
            </x14:dxf>
          </x14:cfRule>
          <xm:sqref>G16:AK17</xm:sqref>
        </x14:conditionalFormatting>
        <x14:conditionalFormatting xmlns:xm="http://schemas.microsoft.com/office/excel/2006/main">
          <x14:cfRule type="containsText" priority="216" operator="containsText" id="{E374ADA0-690C-4A83-A21E-F0C2419C027A}">
            <xm:f>NOT(ISERROR(SEARCH(プルダウン!$D$4,G18)))</xm:f>
            <xm:f>プルダウン!$D$4</xm:f>
            <x14:dxf>
              <font>
                <b/>
                <i val="0"/>
                <color rgb="FF9C0006"/>
              </font>
              <fill>
                <patternFill>
                  <bgColor rgb="FFFFC7CE"/>
                </patternFill>
              </fill>
            </x14:dxf>
          </x14:cfRule>
          <x14:cfRule type="containsText" priority="215" operator="containsText" id="{6031E74D-7B77-400E-A62B-BA155FE8F62B}">
            <xm:f>NOT(ISERROR(SEARCH(プルダウン!$D$5,G18)))</xm:f>
            <xm:f>プルダウン!$D$5</xm:f>
            <x14:dxf>
              <font>
                <color rgb="FF9C6500"/>
              </font>
              <fill>
                <patternFill>
                  <bgColor rgb="FFFFEB9C"/>
                </patternFill>
              </fill>
            </x14:dxf>
          </x14:cfRule>
          <xm:sqref>G18:AK18</xm:sqref>
        </x14:conditionalFormatting>
        <x14:conditionalFormatting xmlns:xm="http://schemas.microsoft.com/office/excel/2006/main">
          <x14:cfRule type="containsText" priority="24" operator="containsText" id="{8662DE5D-1B54-4CEC-B363-F70236456B63}">
            <xm:f>NOT(ISERROR(SEARCH(プルダウン!$B$4,G21)))</xm:f>
            <xm:f>プルダウン!$B$4</xm:f>
            <x14:dxf>
              <fill>
                <patternFill>
                  <bgColor rgb="FFFFC000"/>
                </patternFill>
              </fill>
            </x14:dxf>
          </x14:cfRule>
          <x14:cfRule type="containsText" priority="23" operator="containsText" id="{C687A6D5-DC71-4D10-A6C6-0BBF21CE6DED}">
            <xm:f>NOT(ISERROR(SEARCH(プルダウン!$B$3,G21)))</xm:f>
            <xm:f>プルダウン!$B$3</xm:f>
            <x14:dxf>
              <fill>
                <patternFill>
                  <bgColor rgb="FFFFC000"/>
                </patternFill>
              </fill>
            </x14:dxf>
          </x14:cfRule>
          <xm:sqref>G21:AK22</xm:sqref>
        </x14:conditionalFormatting>
        <x14:conditionalFormatting xmlns:xm="http://schemas.microsoft.com/office/excel/2006/main">
          <x14:cfRule type="containsText" priority="106" operator="containsText" id="{18CA946A-EA58-4C21-9FD4-DA42F479D48F}">
            <xm:f>NOT(ISERROR(SEARCH(プルダウン!$D$4,G23)))</xm:f>
            <xm:f>プルダウン!$D$4</xm:f>
            <x14:dxf>
              <font>
                <b/>
                <i val="0"/>
                <color rgb="FF9C0006"/>
              </font>
              <fill>
                <patternFill>
                  <bgColor rgb="FFFFC7CE"/>
                </patternFill>
              </fill>
            </x14:dxf>
          </x14:cfRule>
          <x14:cfRule type="containsText" priority="105" operator="containsText" id="{E762A68B-88C7-44CE-AE83-0211A3D27BA0}">
            <xm:f>NOT(ISERROR(SEARCH(プルダウン!$D$5,G23)))</xm:f>
            <xm:f>プルダウン!$D$5</xm:f>
            <x14:dxf>
              <font>
                <color rgb="FF9C6500"/>
              </font>
              <fill>
                <patternFill>
                  <bgColor rgb="FFFFEB9C"/>
                </patternFill>
              </fill>
            </x14:dxf>
          </x14:cfRule>
          <xm:sqref>G23:AK23</xm:sqref>
        </x14:conditionalFormatting>
        <x14:conditionalFormatting xmlns:xm="http://schemas.microsoft.com/office/excel/2006/main">
          <x14:cfRule type="containsText" priority="21" operator="containsText" id="{F39B91C0-DED2-48CE-8DC0-30197D0B9C9D}">
            <xm:f>NOT(ISERROR(SEARCH(プルダウン!$B$3,G26)))</xm:f>
            <xm:f>プルダウン!$B$3</xm:f>
            <x14:dxf>
              <fill>
                <patternFill>
                  <bgColor rgb="FFFFC000"/>
                </patternFill>
              </fill>
            </x14:dxf>
          </x14:cfRule>
          <x14:cfRule type="containsText" priority="22" operator="containsText" id="{A0F991C5-D4A7-46B9-ABF9-3F69B06C0847}">
            <xm:f>NOT(ISERROR(SEARCH(プルダウン!$B$4,G26)))</xm:f>
            <xm:f>プルダウン!$B$4</xm:f>
            <x14:dxf>
              <fill>
                <patternFill>
                  <bgColor rgb="FFFFC000"/>
                </patternFill>
              </fill>
            </x14:dxf>
          </x14:cfRule>
          <xm:sqref>G26:AK27</xm:sqref>
        </x14:conditionalFormatting>
        <x14:conditionalFormatting xmlns:xm="http://schemas.microsoft.com/office/excel/2006/main">
          <x14:cfRule type="containsText" priority="104" operator="containsText" id="{02BC1F5C-2ABE-49E0-B509-11151C3DA9C7}">
            <xm:f>NOT(ISERROR(SEARCH(プルダウン!$D$4,G28)))</xm:f>
            <xm:f>プルダウン!$D$4</xm:f>
            <x14:dxf>
              <font>
                <b/>
                <i val="0"/>
                <color rgb="FF9C0006"/>
              </font>
              <fill>
                <patternFill>
                  <bgColor rgb="FFFFC7CE"/>
                </patternFill>
              </fill>
            </x14:dxf>
          </x14:cfRule>
          <x14:cfRule type="containsText" priority="103" operator="containsText" id="{659366BC-60FA-4028-AA19-628B8DA61DA9}">
            <xm:f>NOT(ISERROR(SEARCH(プルダウン!$D$5,G28)))</xm:f>
            <xm:f>プルダウン!$D$5</xm:f>
            <x14:dxf>
              <font>
                <color rgb="FF9C6500"/>
              </font>
              <fill>
                <patternFill>
                  <bgColor rgb="FFFFEB9C"/>
                </patternFill>
              </fill>
            </x14:dxf>
          </x14:cfRule>
          <xm:sqref>G28:AK28</xm:sqref>
        </x14:conditionalFormatting>
        <x14:conditionalFormatting xmlns:xm="http://schemas.microsoft.com/office/excel/2006/main">
          <x14:cfRule type="containsText" priority="19" operator="containsText" id="{31B11AFF-2CBA-4F31-A8F2-2C393B19E5C1}">
            <xm:f>NOT(ISERROR(SEARCH(プルダウン!$B$3,G31)))</xm:f>
            <xm:f>プルダウン!$B$3</xm:f>
            <x14:dxf>
              <fill>
                <patternFill>
                  <bgColor rgb="FFFFC000"/>
                </patternFill>
              </fill>
            </x14:dxf>
          </x14:cfRule>
          <x14:cfRule type="containsText" priority="20" operator="containsText" id="{8176367C-BFD2-4853-A59E-D49B13A39908}">
            <xm:f>NOT(ISERROR(SEARCH(プルダウン!$B$4,G31)))</xm:f>
            <xm:f>プルダウン!$B$4</xm:f>
            <x14:dxf>
              <fill>
                <patternFill>
                  <bgColor rgb="FFFFC000"/>
                </patternFill>
              </fill>
            </x14:dxf>
          </x14:cfRule>
          <xm:sqref>G31:AK32</xm:sqref>
        </x14:conditionalFormatting>
        <x14:conditionalFormatting xmlns:xm="http://schemas.microsoft.com/office/excel/2006/main">
          <x14:cfRule type="containsText" priority="37" operator="containsText" id="{0B9D25AD-1D19-46E3-B824-9EC92154345F}">
            <xm:f>NOT(ISERROR(SEARCH(プルダウン!$D$5,G33)))</xm:f>
            <xm:f>プルダウン!$D$5</xm:f>
            <x14:dxf>
              <font>
                <color rgb="FF9C6500"/>
              </font>
              <fill>
                <patternFill>
                  <bgColor rgb="FFFFEB9C"/>
                </patternFill>
              </fill>
            </x14:dxf>
          </x14:cfRule>
          <x14:cfRule type="containsText" priority="38" operator="containsText" id="{76AE6ED4-05A6-4B01-A537-440CB916BA0D}">
            <xm:f>NOT(ISERROR(SEARCH(プルダウン!$D$4,G33)))</xm:f>
            <xm:f>プルダウン!$D$4</xm:f>
            <x14:dxf>
              <font>
                <b/>
                <i val="0"/>
                <color rgb="FF9C0006"/>
              </font>
              <fill>
                <patternFill>
                  <bgColor rgb="FFFFC7CE"/>
                </patternFill>
              </fill>
            </x14:dxf>
          </x14:cfRule>
          <xm:sqref>G33:AK33</xm:sqref>
        </x14:conditionalFormatting>
        <x14:conditionalFormatting xmlns:xm="http://schemas.microsoft.com/office/excel/2006/main">
          <x14:cfRule type="containsText" priority="18" operator="containsText" id="{4588B19C-C386-4B7C-AAEF-9BC7DBDFCC3C}">
            <xm:f>NOT(ISERROR(SEARCH(プルダウン!$B$4,G36)))</xm:f>
            <xm:f>プルダウン!$B$4</xm:f>
            <x14:dxf>
              <fill>
                <patternFill>
                  <bgColor rgb="FFFFC000"/>
                </patternFill>
              </fill>
            </x14:dxf>
          </x14:cfRule>
          <x14:cfRule type="containsText" priority="17" operator="containsText" id="{EA843955-1542-48AD-B9ED-B0613A5AD3A6}">
            <xm:f>NOT(ISERROR(SEARCH(プルダウン!$B$3,G36)))</xm:f>
            <xm:f>プルダウン!$B$3</xm:f>
            <x14:dxf>
              <fill>
                <patternFill>
                  <bgColor rgb="FFFFC000"/>
                </patternFill>
              </fill>
            </x14:dxf>
          </x14:cfRule>
          <xm:sqref>G36:AK37</xm:sqref>
        </x14:conditionalFormatting>
        <x14:conditionalFormatting xmlns:xm="http://schemas.microsoft.com/office/excel/2006/main">
          <x14:cfRule type="containsText" priority="3" operator="containsText" id="{7BFF9AF1-8044-4FC9-99C8-4979E68E1EEF}">
            <xm:f>NOT(ISERROR(SEARCH(プルダウン!$D$5,G38)))</xm:f>
            <xm:f>プルダウン!$D$5</xm:f>
            <x14:dxf>
              <font>
                <color rgb="FF9C6500"/>
              </font>
              <fill>
                <patternFill>
                  <bgColor rgb="FFFFEB9C"/>
                </patternFill>
              </fill>
            </x14:dxf>
          </x14:cfRule>
          <x14:cfRule type="containsText" priority="4" operator="containsText" id="{1EDDE327-5FE0-4C29-95A3-3122242C11B2}">
            <xm:f>NOT(ISERROR(SEARCH(プルダウン!$D$4,G38)))</xm:f>
            <xm:f>プルダウン!$D$4</xm:f>
            <x14:dxf>
              <font>
                <b/>
                <i val="0"/>
                <color rgb="FF9C0006"/>
              </font>
              <fill>
                <patternFill>
                  <bgColor rgb="FFFFC7CE"/>
                </patternFill>
              </fill>
            </x14:dxf>
          </x14:cfRule>
          <xm:sqref>G38:AK38</xm:sqref>
        </x14:conditionalFormatting>
        <x14:conditionalFormatting xmlns:xm="http://schemas.microsoft.com/office/excel/2006/main">
          <x14:cfRule type="containsText" priority="16" operator="containsText" id="{B8C3B5B2-6A0E-4944-B9EA-6924329E898F}">
            <xm:f>NOT(ISERROR(SEARCH(プルダウン!$B$4,G41)))</xm:f>
            <xm:f>プルダウン!$B$4</xm:f>
            <x14:dxf>
              <fill>
                <patternFill>
                  <bgColor rgb="FFFFC000"/>
                </patternFill>
              </fill>
            </x14:dxf>
          </x14:cfRule>
          <x14:cfRule type="containsText" priority="15" operator="containsText" id="{B774F1E6-B84C-43AE-9944-9787A1F490F6}">
            <xm:f>NOT(ISERROR(SEARCH(プルダウン!$B$3,G41)))</xm:f>
            <xm:f>プルダウン!$B$3</xm:f>
            <x14:dxf>
              <fill>
                <patternFill>
                  <bgColor rgb="FFFFC000"/>
                </patternFill>
              </fill>
            </x14:dxf>
          </x14:cfRule>
          <xm:sqref>G41:AK42</xm:sqref>
        </x14:conditionalFormatting>
        <x14:conditionalFormatting xmlns:xm="http://schemas.microsoft.com/office/excel/2006/main">
          <x14:cfRule type="containsText" priority="61" operator="containsText" id="{971F3C2B-BC92-461A-B984-F31778FD2D56}">
            <xm:f>NOT(ISERROR(SEARCH(プルダウン!$D$5,G43)))</xm:f>
            <xm:f>プルダウン!$D$5</xm:f>
            <x14:dxf>
              <font>
                <color rgb="FF9C6500"/>
              </font>
              <fill>
                <patternFill>
                  <bgColor rgb="FFFFEB9C"/>
                </patternFill>
              </fill>
            </x14:dxf>
          </x14:cfRule>
          <x14:cfRule type="containsText" priority="62" operator="containsText" id="{0BE79882-7CBD-4C88-910E-69A3F4F279AE}">
            <xm:f>NOT(ISERROR(SEARCH(プルダウン!$D$4,G43)))</xm:f>
            <xm:f>プルダウン!$D$4</xm:f>
            <x14:dxf>
              <font>
                <b/>
                <i val="0"/>
                <color rgb="FF9C0006"/>
              </font>
              <fill>
                <patternFill>
                  <bgColor rgb="FFFFC7CE"/>
                </patternFill>
              </fill>
            </x14:dxf>
          </x14:cfRule>
          <xm:sqref>G43:AK43</xm:sqref>
        </x14:conditionalFormatting>
        <x14:conditionalFormatting xmlns:xm="http://schemas.microsoft.com/office/excel/2006/main">
          <x14:cfRule type="containsText" priority="13" operator="containsText" id="{326ECA66-CFBD-40E2-AEC3-ECDDF7214A72}">
            <xm:f>NOT(ISERROR(SEARCH(プルダウン!$B$3,G46)))</xm:f>
            <xm:f>プルダウン!$B$3</xm:f>
            <x14:dxf>
              <fill>
                <patternFill>
                  <bgColor rgb="FFFFC000"/>
                </patternFill>
              </fill>
            </x14:dxf>
          </x14:cfRule>
          <x14:cfRule type="containsText" priority="14" operator="containsText" id="{1CD4C7E1-6ABD-4ECE-B148-F7999A109657}">
            <xm:f>NOT(ISERROR(SEARCH(プルダウン!$B$4,G46)))</xm:f>
            <xm:f>プルダウン!$B$4</xm:f>
            <x14:dxf>
              <fill>
                <patternFill>
                  <bgColor rgb="FFFFC000"/>
                </patternFill>
              </fill>
            </x14:dxf>
          </x14:cfRule>
          <xm:sqref>G46:AK47</xm:sqref>
        </x14:conditionalFormatting>
        <x14:conditionalFormatting xmlns:xm="http://schemas.microsoft.com/office/excel/2006/main">
          <x14:cfRule type="containsText" priority="95" operator="containsText" id="{F0468184-247B-4281-81AE-09FD945202E8}">
            <xm:f>NOT(ISERROR(SEARCH(プルダウン!$D$5,G48)))</xm:f>
            <xm:f>プルダウン!$D$5</xm:f>
            <x14:dxf>
              <font>
                <color rgb="FF9C6500"/>
              </font>
              <fill>
                <patternFill>
                  <bgColor rgb="FFFFEB9C"/>
                </patternFill>
              </fill>
            </x14:dxf>
          </x14:cfRule>
          <x14:cfRule type="containsText" priority="96" operator="containsText" id="{C2CF7529-9DAB-4578-A408-F3D11BE46C51}">
            <xm:f>NOT(ISERROR(SEARCH(プルダウン!$D$4,G48)))</xm:f>
            <xm:f>プルダウン!$D$4</xm:f>
            <x14:dxf>
              <font>
                <b/>
                <i val="0"/>
                <color rgb="FF9C0006"/>
              </font>
              <fill>
                <patternFill>
                  <bgColor rgb="FFFFC7CE"/>
                </patternFill>
              </fill>
            </x14:dxf>
          </x14:cfRule>
          <xm:sqref>G48:AK48</xm:sqref>
        </x14:conditionalFormatting>
        <x14:conditionalFormatting xmlns:xm="http://schemas.microsoft.com/office/excel/2006/main">
          <x14:cfRule type="containsText" priority="12" operator="containsText" id="{BDD13D20-169D-401A-AFDC-5235E4B2BA02}">
            <xm:f>NOT(ISERROR(SEARCH(プルダウン!$B$4,G51)))</xm:f>
            <xm:f>プルダウン!$B$4</xm:f>
            <x14:dxf>
              <fill>
                <patternFill>
                  <bgColor rgb="FFFFC000"/>
                </patternFill>
              </fill>
            </x14:dxf>
          </x14:cfRule>
          <x14:cfRule type="containsText" priority="11" operator="containsText" id="{1B211B28-3EA4-4A5D-BB71-06FE59554784}">
            <xm:f>NOT(ISERROR(SEARCH(プルダウン!$B$3,G51)))</xm:f>
            <xm:f>プルダウン!$B$3</xm:f>
            <x14:dxf>
              <fill>
                <patternFill>
                  <bgColor rgb="FFFFC000"/>
                </patternFill>
              </fill>
            </x14:dxf>
          </x14:cfRule>
          <xm:sqref>G51:AK52</xm:sqref>
        </x14:conditionalFormatting>
        <x14:conditionalFormatting xmlns:xm="http://schemas.microsoft.com/office/excel/2006/main">
          <x14:cfRule type="containsText" priority="93" operator="containsText" id="{453F0B9F-0E97-40B5-B742-244B018E6D86}">
            <xm:f>NOT(ISERROR(SEARCH(プルダウン!$D$5,G53)))</xm:f>
            <xm:f>プルダウン!$D$5</xm:f>
            <x14:dxf>
              <font>
                <color rgb="FF9C6500"/>
              </font>
              <fill>
                <patternFill>
                  <bgColor rgb="FFFFEB9C"/>
                </patternFill>
              </fill>
            </x14:dxf>
          </x14:cfRule>
          <x14:cfRule type="containsText" priority="94" operator="containsText" id="{6FE30782-A24E-411D-A128-7326D8274E57}">
            <xm:f>NOT(ISERROR(SEARCH(プルダウン!$D$4,G53)))</xm:f>
            <xm:f>プルダウン!$D$4</xm:f>
            <x14:dxf>
              <font>
                <b/>
                <i val="0"/>
                <color rgb="FF9C0006"/>
              </font>
              <fill>
                <patternFill>
                  <bgColor rgb="FFFFC7CE"/>
                </patternFill>
              </fill>
            </x14:dxf>
          </x14:cfRule>
          <xm:sqref>G53:AK53</xm:sqref>
        </x14:conditionalFormatting>
        <x14:conditionalFormatting xmlns:xm="http://schemas.microsoft.com/office/excel/2006/main">
          <x14:cfRule type="containsText" priority="10" operator="containsText" id="{F3A2E847-6B08-4DD3-B672-C27729FB248B}">
            <xm:f>NOT(ISERROR(SEARCH(プルダウン!$B$4,G56)))</xm:f>
            <xm:f>プルダウン!$B$4</xm:f>
            <x14:dxf>
              <fill>
                <patternFill>
                  <bgColor rgb="FFFFC000"/>
                </patternFill>
              </fill>
            </x14:dxf>
          </x14:cfRule>
          <x14:cfRule type="containsText" priority="9" operator="containsText" id="{D9A6DE3D-AFB2-422A-A35E-98AE5A3B04F5}">
            <xm:f>NOT(ISERROR(SEARCH(プルダウン!$B$3,G56)))</xm:f>
            <xm:f>プルダウン!$B$3</xm:f>
            <x14:dxf>
              <fill>
                <patternFill>
                  <bgColor rgb="FFFFC000"/>
                </patternFill>
              </fill>
            </x14:dxf>
          </x14:cfRule>
          <xm:sqref>G56:AK57</xm:sqref>
        </x14:conditionalFormatting>
        <x14:conditionalFormatting xmlns:xm="http://schemas.microsoft.com/office/excel/2006/main">
          <x14:cfRule type="containsText" priority="91" operator="containsText" id="{9E953C16-8F66-4057-BC9F-FC697345592D}">
            <xm:f>NOT(ISERROR(SEARCH(プルダウン!$D$5,G58)))</xm:f>
            <xm:f>プルダウン!$D$5</xm:f>
            <x14:dxf>
              <font>
                <color rgb="FF9C6500"/>
              </font>
              <fill>
                <patternFill>
                  <bgColor rgb="FFFFEB9C"/>
                </patternFill>
              </fill>
            </x14:dxf>
          </x14:cfRule>
          <x14:cfRule type="containsText" priority="92" operator="containsText" id="{7CFAE1F5-7153-4B34-AB32-949AB4387138}">
            <xm:f>NOT(ISERROR(SEARCH(プルダウン!$D$4,G58)))</xm:f>
            <xm:f>プルダウン!$D$4</xm:f>
            <x14:dxf>
              <font>
                <b/>
                <i val="0"/>
                <color rgb="FF9C0006"/>
              </font>
              <fill>
                <patternFill>
                  <bgColor rgb="FFFFC7CE"/>
                </patternFill>
              </fill>
            </x14:dxf>
          </x14:cfRule>
          <xm:sqref>G58:AK58</xm:sqref>
        </x14:conditionalFormatting>
        <x14:conditionalFormatting xmlns:xm="http://schemas.microsoft.com/office/excel/2006/main">
          <x14:cfRule type="containsText" priority="8" operator="containsText" id="{576F1BDD-DAD5-4DBC-95A8-D1FFE6986A1D}">
            <xm:f>NOT(ISERROR(SEARCH(プルダウン!$B$4,G61)))</xm:f>
            <xm:f>プルダウン!$B$4</xm:f>
            <x14:dxf>
              <fill>
                <patternFill>
                  <bgColor rgb="FFFFC000"/>
                </patternFill>
              </fill>
            </x14:dxf>
          </x14:cfRule>
          <x14:cfRule type="containsText" priority="7" operator="containsText" id="{B83AC6B9-283D-4771-994A-BAC687AE7F8F}">
            <xm:f>NOT(ISERROR(SEARCH(プルダウン!$B$3,G61)))</xm:f>
            <xm:f>プルダウン!$B$3</xm:f>
            <x14:dxf>
              <fill>
                <patternFill>
                  <bgColor rgb="FFFFC000"/>
                </patternFill>
              </fill>
            </x14:dxf>
          </x14:cfRule>
          <xm:sqref>G61:AK62</xm:sqref>
        </x14:conditionalFormatting>
        <x14:conditionalFormatting xmlns:xm="http://schemas.microsoft.com/office/excel/2006/main">
          <x14:cfRule type="containsText" priority="2" operator="containsText" id="{589E656B-3A94-40DA-B99A-9E284A1E79D4}">
            <xm:f>NOT(ISERROR(SEARCH(プルダウン!$D$4,G63)))</xm:f>
            <xm:f>プルダウン!$D$4</xm:f>
            <x14:dxf>
              <font>
                <b/>
                <i val="0"/>
                <color rgb="FF9C0006"/>
              </font>
              <fill>
                <patternFill>
                  <bgColor rgb="FFFFC7CE"/>
                </patternFill>
              </fill>
            </x14:dxf>
          </x14:cfRule>
          <x14:cfRule type="containsText" priority="1" operator="containsText" id="{E5482290-A76A-4BB0-BC78-B13FDACFC75B}">
            <xm:f>NOT(ISERROR(SEARCH(プルダウン!$D$5,G63)))</xm:f>
            <xm:f>プルダウン!$D$5</xm:f>
            <x14:dxf>
              <font>
                <color rgb="FF9C6500"/>
              </font>
              <fill>
                <patternFill>
                  <bgColor rgb="FFFFEB9C"/>
                </patternFill>
              </fill>
            </x14:dxf>
          </x14:cfRule>
          <xm:sqref>G63:AK63</xm:sqref>
        </x14:conditionalFormatting>
        <x14:conditionalFormatting xmlns:xm="http://schemas.microsoft.com/office/excel/2006/main">
          <x14:cfRule type="containsText" priority="5" operator="containsText" id="{D22AC8BC-9009-4AF7-8003-3A95BEE8791E}">
            <xm:f>NOT(ISERROR(SEARCH(プルダウン!$B$3,G66)))</xm:f>
            <xm:f>プルダウン!$B$3</xm:f>
            <x14:dxf>
              <fill>
                <patternFill>
                  <bgColor rgb="FFFFC000"/>
                </patternFill>
              </fill>
            </x14:dxf>
          </x14:cfRule>
          <x14:cfRule type="containsText" priority="6" operator="containsText" id="{698C3A46-3134-427B-994F-EBC2F9DA1D65}">
            <xm:f>NOT(ISERROR(SEARCH(プルダウン!$B$4,G66)))</xm:f>
            <xm:f>プルダウン!$B$4</xm:f>
            <x14:dxf>
              <fill>
                <patternFill>
                  <bgColor rgb="FFFFC000"/>
                </patternFill>
              </fill>
            </x14:dxf>
          </x14:cfRule>
          <xm:sqref>G66:AK67</xm:sqref>
        </x14:conditionalFormatting>
        <x14:conditionalFormatting xmlns:xm="http://schemas.microsoft.com/office/excel/2006/main">
          <x14:cfRule type="containsText" priority="31" operator="containsText" id="{82FD9793-595C-4C1F-9D25-EAE46B9D05D3}">
            <xm:f>NOT(ISERROR(SEARCH(プルダウン!$D$5,G68)))</xm:f>
            <xm:f>プルダウン!$D$5</xm:f>
            <x14:dxf>
              <font>
                <color rgb="FF9C6500"/>
              </font>
              <fill>
                <patternFill>
                  <bgColor rgb="FFFFEB9C"/>
                </patternFill>
              </fill>
            </x14:dxf>
          </x14:cfRule>
          <x14:cfRule type="containsText" priority="32" operator="containsText" id="{FA9D3072-C22A-4259-AA30-CC6E790158B6}">
            <xm:f>NOT(ISERROR(SEARCH(プルダウン!$D$4,G68)))</xm:f>
            <xm:f>プルダウン!$D$4</xm:f>
            <x14:dxf>
              <font>
                <b/>
                <i val="0"/>
                <color rgb="FF9C0006"/>
              </font>
              <fill>
                <patternFill>
                  <bgColor rgb="FFFFC7CE"/>
                </patternFill>
              </fill>
            </x14:dxf>
          </x14:cfRule>
          <xm:sqref>G68:AK68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プルダウン!$A$3:$A$9</xm:f>
          </x14:formula1>
          <xm:sqref>G60:AI60 G10:AJ10 G15:AK15 G20:AJ20 G25:AK25 G30:AK30 G35:AK35 G40:AK40 G45:AJ45 G50:AK50 G55:AK55 G65:AK65</xm:sqref>
        </x14:dataValidation>
        <x14:dataValidation type="list" allowBlank="1" showInputMessage="1" showErrorMessage="1" xr:uid="{00000000-0002-0000-0000-000001000000}">
          <x14:formula1>
            <xm:f>プルダウン!$B$3:$B$9</xm:f>
          </x14:formula1>
          <xm:sqref>G11:AJ11 G16:AK16 G21:AJ21 G26:AK26 G31:AK31 G36:AJ36 G41:AK41 G46:AJ46 G51:AK51 G56:AK56 G61:AI61 G66:AK66</xm:sqref>
        </x14:dataValidation>
        <x14:dataValidation type="list" allowBlank="1" showInputMessage="1" showErrorMessage="1" xr:uid="{00000000-0002-0000-0000-000002000000}">
          <x14:formula1>
            <xm:f>プルダウン!$D$3:$D$5</xm:f>
          </x14:formula1>
          <xm:sqref>G13:AJ13 G18:AK18 G23:AJ23 G28:AK28 G33:AK33 G68:AK68 G43:AK43 G48:AJ48 G53:AK53 G58:AK58 G38:AJ38 G63:AI63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AQ31"/>
  <sheetViews>
    <sheetView showGridLines="0" view="pageBreakPreview" zoomScaleNormal="100" zoomScaleSheetLayoutView="100" workbookViewId="0">
      <selection activeCell="AW8" sqref="AW8"/>
    </sheetView>
  </sheetViews>
  <sheetFormatPr defaultRowHeight="13.5" x14ac:dyDescent="0.15"/>
  <cols>
    <col min="1" max="6" width="5.375" customWidth="1"/>
    <col min="7" max="37" width="3" style="4" customWidth="1"/>
    <col min="38" max="45" width="3" customWidth="1"/>
    <col min="141" max="141" width="9" customWidth="1"/>
  </cols>
  <sheetData>
    <row r="2" spans="1:43" ht="30" customHeight="1" x14ac:dyDescent="0.15">
      <c r="A2" s="1" t="s">
        <v>97</v>
      </c>
      <c r="B2" s="2"/>
      <c r="C2" s="2"/>
      <c r="D2" s="2"/>
      <c r="E2" s="2"/>
      <c r="G2" s="45"/>
      <c r="H2" s="57" t="s">
        <v>70</v>
      </c>
      <c r="I2" s="56"/>
      <c r="J2" s="56"/>
      <c r="K2" s="54"/>
      <c r="L2" s="56"/>
      <c r="M2" s="54"/>
      <c r="N2" s="54"/>
      <c r="O2" s="54"/>
      <c r="P2" s="54"/>
      <c r="Q2" s="54"/>
      <c r="R2" s="54"/>
      <c r="S2" s="54"/>
      <c r="T2" s="54"/>
      <c r="U2" s="54"/>
      <c r="V2" s="54"/>
      <c r="W2" s="54"/>
      <c r="X2" s="54"/>
      <c r="Y2" s="54"/>
      <c r="Z2" s="54"/>
      <c r="AA2" s="54"/>
      <c r="AB2" s="54"/>
      <c r="AC2" s="54"/>
      <c r="AD2" s="54"/>
      <c r="AE2" s="54"/>
      <c r="AF2" s="54"/>
      <c r="AG2" s="54"/>
      <c r="AH2" s="54"/>
      <c r="AI2" s="54"/>
      <c r="AJ2" s="54"/>
      <c r="AK2" s="54"/>
      <c r="AL2" s="55"/>
    </row>
    <row r="3" spans="1:43" ht="20.25" customHeight="1" x14ac:dyDescent="0.15">
      <c r="A3" s="1"/>
      <c r="B3" s="2"/>
      <c r="C3" s="2"/>
      <c r="D3" s="2"/>
      <c r="E3" s="2"/>
      <c r="F3" s="2"/>
      <c r="G3" s="45"/>
      <c r="H3" s="45"/>
      <c r="I3" s="45"/>
      <c r="J3" s="45"/>
      <c r="K3" s="45"/>
      <c r="L3" s="45"/>
    </row>
    <row r="4" spans="1:43" ht="20.25" customHeight="1" x14ac:dyDescent="0.15">
      <c r="A4" s="53">
        <v>0.28499999999999998</v>
      </c>
      <c r="B4" s="2" t="s">
        <v>99</v>
      </c>
      <c r="D4" s="2"/>
      <c r="E4" s="2"/>
      <c r="F4" s="4"/>
      <c r="I4" s="52"/>
      <c r="J4" s="52"/>
      <c r="K4" s="45"/>
      <c r="L4" s="25"/>
      <c r="M4" s="45"/>
      <c r="N4" s="45"/>
      <c r="O4" s="45"/>
      <c r="P4" s="45"/>
      <c r="AI4" s="54"/>
      <c r="AJ4" s="54"/>
      <c r="AK4" s="54"/>
      <c r="AL4" t="s">
        <v>96</v>
      </c>
    </row>
    <row r="5" spans="1:43" ht="20.25" customHeight="1" thickBot="1" x14ac:dyDescent="0.2">
      <c r="A5" s="53"/>
      <c r="B5" s="2"/>
      <c r="D5" s="2"/>
      <c r="E5" s="2"/>
      <c r="F5" s="4"/>
      <c r="I5" s="52"/>
      <c r="J5" s="52"/>
      <c r="K5" s="45"/>
      <c r="L5" s="25"/>
      <c r="M5" s="45"/>
      <c r="N5" s="45"/>
      <c r="O5" s="45"/>
      <c r="P5" s="45"/>
    </row>
    <row r="6" spans="1:43" ht="20.25" customHeight="1" thickBot="1" x14ac:dyDescent="0.2">
      <c r="A6" s="1"/>
      <c r="B6" s="51" t="s">
        <v>47</v>
      </c>
      <c r="C6" s="111" t="str">
        <f>IF(AI9&gt;=A4,"4週8休相当以上",IF(AI9&lt;A4,"週休２日を達成していない"))</f>
        <v>週休２日を達成していない</v>
      </c>
      <c r="D6" s="112"/>
      <c r="E6" s="112"/>
      <c r="F6" s="112"/>
      <c r="G6" s="112"/>
      <c r="H6" s="112"/>
      <c r="I6" s="112"/>
      <c r="J6" s="112"/>
      <c r="K6" s="113"/>
      <c r="L6" s="45"/>
    </row>
    <row r="7" spans="1:43" ht="20.25" customHeight="1" thickBot="1" x14ac:dyDescent="0.2">
      <c r="A7" s="1"/>
      <c r="B7" s="2"/>
      <c r="C7" s="2"/>
      <c r="D7" s="2"/>
      <c r="E7" s="2"/>
      <c r="F7" s="2"/>
      <c r="G7" s="45"/>
      <c r="H7" s="45"/>
      <c r="I7" s="45"/>
      <c r="J7" s="45"/>
      <c r="K7" s="45"/>
      <c r="L7" s="45"/>
      <c r="T7" s="35"/>
      <c r="AQ7" s="36"/>
    </row>
    <row r="8" spans="1:43" ht="17.25" x14ac:dyDescent="0.15">
      <c r="A8" s="94" t="s">
        <v>95</v>
      </c>
      <c r="B8" s="95"/>
      <c r="C8" s="95"/>
      <c r="D8" s="95"/>
      <c r="E8" s="95"/>
      <c r="F8" s="95" t="s">
        <v>94</v>
      </c>
      <c r="G8" s="95"/>
      <c r="H8" s="95"/>
      <c r="I8" s="95"/>
      <c r="J8" s="95"/>
      <c r="K8" s="95"/>
      <c r="L8" s="95"/>
      <c r="M8" s="95" t="s">
        <v>93</v>
      </c>
      <c r="N8" s="95"/>
      <c r="O8" s="95"/>
      <c r="P8" s="95"/>
      <c r="Q8" s="95"/>
      <c r="R8" s="95"/>
      <c r="S8" s="95"/>
      <c r="T8" s="95" t="s">
        <v>92</v>
      </c>
      <c r="U8" s="95"/>
      <c r="V8" s="95"/>
      <c r="W8" s="95"/>
      <c r="X8" s="95"/>
      <c r="Y8" s="95"/>
      <c r="Z8" s="95"/>
      <c r="AA8" s="95"/>
      <c r="AB8" s="95" t="s">
        <v>91</v>
      </c>
      <c r="AC8" s="95"/>
      <c r="AD8" s="95"/>
      <c r="AE8" s="95"/>
      <c r="AF8" s="95"/>
      <c r="AG8" s="95"/>
      <c r="AH8" s="99"/>
      <c r="AI8" s="96" t="s">
        <v>90</v>
      </c>
      <c r="AJ8" s="97"/>
      <c r="AK8" s="97"/>
      <c r="AL8" s="97"/>
      <c r="AM8" s="97"/>
      <c r="AN8" s="97"/>
      <c r="AO8" s="97"/>
      <c r="AP8" s="98"/>
      <c r="AQ8" s="2"/>
    </row>
    <row r="9" spans="1:43" ht="17.25" x14ac:dyDescent="0.15">
      <c r="A9" s="102" t="s">
        <v>89</v>
      </c>
      <c r="B9" s="102"/>
      <c r="C9" s="102"/>
      <c r="D9" s="102"/>
      <c r="E9" s="102"/>
      <c r="F9" s="103" t="s">
        <v>88</v>
      </c>
      <c r="G9" s="103"/>
      <c r="H9" s="103"/>
      <c r="I9" s="103"/>
      <c r="J9" s="103"/>
      <c r="K9" s="103"/>
      <c r="L9" s="103"/>
      <c r="M9" s="103">
        <v>100</v>
      </c>
      <c r="N9" s="103"/>
      <c r="O9" s="103"/>
      <c r="P9" s="103"/>
      <c r="Q9" s="103"/>
      <c r="R9" s="103"/>
      <c r="S9" s="103"/>
      <c r="T9" s="103">
        <v>28</v>
      </c>
      <c r="U9" s="103"/>
      <c r="V9" s="103"/>
      <c r="W9" s="103"/>
      <c r="X9" s="103"/>
      <c r="Y9" s="103"/>
      <c r="Z9" s="103"/>
      <c r="AA9" s="103"/>
      <c r="AB9" s="100">
        <f t="shared" ref="AB9:AB20" si="0">T9/M9</f>
        <v>0.28000000000000003</v>
      </c>
      <c r="AC9" s="100"/>
      <c r="AD9" s="100"/>
      <c r="AE9" s="100"/>
      <c r="AF9" s="100"/>
      <c r="AG9" s="100"/>
      <c r="AH9" s="101"/>
      <c r="AI9" s="104">
        <f>AVERAGE(AB9:AH20)</f>
        <v>0.27047619047619037</v>
      </c>
      <c r="AJ9" s="95"/>
      <c r="AK9" s="95"/>
      <c r="AL9" s="95"/>
      <c r="AM9" s="95"/>
      <c r="AN9" s="95"/>
      <c r="AO9" s="95"/>
      <c r="AP9" s="105"/>
      <c r="AQ9" s="2"/>
    </row>
    <row r="10" spans="1:43" ht="17.25" x14ac:dyDescent="0.15">
      <c r="A10" s="102"/>
      <c r="B10" s="102"/>
      <c r="C10" s="102"/>
      <c r="D10" s="102"/>
      <c r="E10" s="102"/>
      <c r="F10" s="103" t="s">
        <v>87</v>
      </c>
      <c r="G10" s="103"/>
      <c r="H10" s="103"/>
      <c r="I10" s="103"/>
      <c r="J10" s="103"/>
      <c r="K10" s="103"/>
      <c r="L10" s="103"/>
      <c r="M10" s="103">
        <v>100</v>
      </c>
      <c r="N10" s="103"/>
      <c r="O10" s="103"/>
      <c r="P10" s="103"/>
      <c r="Q10" s="103"/>
      <c r="R10" s="103"/>
      <c r="S10" s="103"/>
      <c r="T10" s="103">
        <v>28</v>
      </c>
      <c r="U10" s="103"/>
      <c r="V10" s="103"/>
      <c r="W10" s="103"/>
      <c r="X10" s="103"/>
      <c r="Y10" s="103"/>
      <c r="Z10" s="103"/>
      <c r="AA10" s="103"/>
      <c r="AB10" s="100">
        <f t="shared" si="0"/>
        <v>0.28000000000000003</v>
      </c>
      <c r="AC10" s="100"/>
      <c r="AD10" s="100"/>
      <c r="AE10" s="100"/>
      <c r="AF10" s="100"/>
      <c r="AG10" s="100"/>
      <c r="AH10" s="101"/>
      <c r="AI10" s="106"/>
      <c r="AJ10" s="95"/>
      <c r="AK10" s="95"/>
      <c r="AL10" s="95"/>
      <c r="AM10" s="95"/>
      <c r="AN10" s="95"/>
      <c r="AO10" s="95"/>
      <c r="AP10" s="105"/>
      <c r="AQ10" s="2"/>
    </row>
    <row r="11" spans="1:43" ht="17.25" x14ac:dyDescent="0.15">
      <c r="A11" s="102"/>
      <c r="B11" s="102"/>
      <c r="C11" s="102"/>
      <c r="D11" s="102"/>
      <c r="E11" s="102"/>
      <c r="F11" s="103" t="s">
        <v>86</v>
      </c>
      <c r="G11" s="103"/>
      <c r="H11" s="103"/>
      <c r="I11" s="103"/>
      <c r="J11" s="103"/>
      <c r="K11" s="103"/>
      <c r="L11" s="103"/>
      <c r="M11" s="103">
        <v>100</v>
      </c>
      <c r="N11" s="103"/>
      <c r="O11" s="103"/>
      <c r="P11" s="103"/>
      <c r="Q11" s="103"/>
      <c r="R11" s="103"/>
      <c r="S11" s="103"/>
      <c r="T11" s="103">
        <v>28</v>
      </c>
      <c r="U11" s="103"/>
      <c r="V11" s="103"/>
      <c r="W11" s="103"/>
      <c r="X11" s="103"/>
      <c r="Y11" s="103"/>
      <c r="Z11" s="103"/>
      <c r="AA11" s="103"/>
      <c r="AB11" s="100">
        <f t="shared" si="0"/>
        <v>0.28000000000000003</v>
      </c>
      <c r="AC11" s="100"/>
      <c r="AD11" s="100"/>
      <c r="AE11" s="100"/>
      <c r="AF11" s="100"/>
      <c r="AG11" s="100"/>
      <c r="AH11" s="101"/>
      <c r="AI11" s="106"/>
      <c r="AJ11" s="95"/>
      <c r="AK11" s="95"/>
      <c r="AL11" s="95"/>
      <c r="AM11" s="95"/>
      <c r="AN11" s="95"/>
      <c r="AO11" s="95"/>
      <c r="AP11" s="105"/>
      <c r="AQ11" s="2"/>
    </row>
    <row r="12" spans="1:43" ht="17.25" x14ac:dyDescent="0.15">
      <c r="A12" s="102"/>
      <c r="B12" s="102"/>
      <c r="C12" s="102"/>
      <c r="D12" s="102"/>
      <c r="E12" s="102"/>
      <c r="F12" s="103"/>
      <c r="G12" s="103"/>
      <c r="H12" s="103"/>
      <c r="I12" s="103"/>
      <c r="J12" s="103"/>
      <c r="K12" s="103"/>
      <c r="L12" s="103"/>
      <c r="M12" s="103">
        <v>100</v>
      </c>
      <c r="N12" s="103"/>
      <c r="O12" s="103"/>
      <c r="P12" s="103"/>
      <c r="Q12" s="103"/>
      <c r="R12" s="103"/>
      <c r="S12" s="103"/>
      <c r="T12" s="103">
        <v>28</v>
      </c>
      <c r="U12" s="103"/>
      <c r="V12" s="103"/>
      <c r="W12" s="103"/>
      <c r="X12" s="103"/>
      <c r="Y12" s="103"/>
      <c r="Z12" s="103"/>
      <c r="AA12" s="103"/>
      <c r="AB12" s="100">
        <f t="shared" si="0"/>
        <v>0.28000000000000003</v>
      </c>
      <c r="AC12" s="100"/>
      <c r="AD12" s="100"/>
      <c r="AE12" s="100"/>
      <c r="AF12" s="100"/>
      <c r="AG12" s="100"/>
      <c r="AH12" s="101"/>
      <c r="AI12" s="106"/>
      <c r="AJ12" s="95"/>
      <c r="AK12" s="95"/>
      <c r="AL12" s="95"/>
      <c r="AM12" s="95"/>
      <c r="AN12" s="95"/>
      <c r="AO12" s="95"/>
      <c r="AP12" s="105"/>
      <c r="AQ12" s="2"/>
    </row>
    <row r="13" spans="1:43" ht="17.25" x14ac:dyDescent="0.15">
      <c r="A13" s="102" t="s">
        <v>85</v>
      </c>
      <c r="B13" s="102"/>
      <c r="C13" s="102"/>
      <c r="D13" s="102"/>
      <c r="E13" s="102"/>
      <c r="F13" s="103" t="s">
        <v>84</v>
      </c>
      <c r="G13" s="103"/>
      <c r="H13" s="103"/>
      <c r="I13" s="103"/>
      <c r="J13" s="103"/>
      <c r="K13" s="103"/>
      <c r="L13" s="103"/>
      <c r="M13" s="103">
        <v>70</v>
      </c>
      <c r="N13" s="103"/>
      <c r="O13" s="103"/>
      <c r="P13" s="103"/>
      <c r="Q13" s="103"/>
      <c r="R13" s="103"/>
      <c r="S13" s="103"/>
      <c r="T13" s="103">
        <v>19</v>
      </c>
      <c r="U13" s="103"/>
      <c r="V13" s="103"/>
      <c r="W13" s="103"/>
      <c r="X13" s="103"/>
      <c r="Y13" s="103"/>
      <c r="Z13" s="103"/>
      <c r="AA13" s="103"/>
      <c r="AB13" s="100">
        <f t="shared" si="0"/>
        <v>0.27142857142857141</v>
      </c>
      <c r="AC13" s="100"/>
      <c r="AD13" s="100"/>
      <c r="AE13" s="100"/>
      <c r="AF13" s="100"/>
      <c r="AG13" s="100"/>
      <c r="AH13" s="101"/>
      <c r="AI13" s="106"/>
      <c r="AJ13" s="95"/>
      <c r="AK13" s="95"/>
      <c r="AL13" s="95"/>
      <c r="AM13" s="95"/>
      <c r="AN13" s="95"/>
      <c r="AO13" s="95"/>
      <c r="AP13" s="105"/>
      <c r="AQ13" s="2"/>
    </row>
    <row r="14" spans="1:43" ht="17.25" x14ac:dyDescent="0.15">
      <c r="A14" s="102"/>
      <c r="B14" s="102"/>
      <c r="C14" s="102"/>
      <c r="D14" s="102"/>
      <c r="E14" s="102"/>
      <c r="F14" s="103" t="s">
        <v>83</v>
      </c>
      <c r="G14" s="103"/>
      <c r="H14" s="103"/>
      <c r="I14" s="103"/>
      <c r="J14" s="103"/>
      <c r="K14" s="103"/>
      <c r="L14" s="103"/>
      <c r="M14" s="103">
        <v>70</v>
      </c>
      <c r="N14" s="103"/>
      <c r="O14" s="103"/>
      <c r="P14" s="103"/>
      <c r="Q14" s="103"/>
      <c r="R14" s="103"/>
      <c r="S14" s="103"/>
      <c r="T14" s="103">
        <v>19</v>
      </c>
      <c r="U14" s="103"/>
      <c r="V14" s="103"/>
      <c r="W14" s="103"/>
      <c r="X14" s="103"/>
      <c r="Y14" s="103"/>
      <c r="Z14" s="103"/>
      <c r="AA14" s="103"/>
      <c r="AB14" s="100">
        <f t="shared" si="0"/>
        <v>0.27142857142857141</v>
      </c>
      <c r="AC14" s="100"/>
      <c r="AD14" s="100"/>
      <c r="AE14" s="100"/>
      <c r="AF14" s="100"/>
      <c r="AG14" s="100"/>
      <c r="AH14" s="101"/>
      <c r="AI14" s="106"/>
      <c r="AJ14" s="95"/>
      <c r="AK14" s="95"/>
      <c r="AL14" s="95"/>
      <c r="AM14" s="95"/>
      <c r="AN14" s="95"/>
      <c r="AO14" s="95"/>
      <c r="AP14" s="105"/>
      <c r="AQ14" s="2"/>
    </row>
    <row r="15" spans="1:43" ht="17.25" x14ac:dyDescent="0.15">
      <c r="A15" s="102"/>
      <c r="B15" s="102"/>
      <c r="C15" s="102"/>
      <c r="D15" s="102"/>
      <c r="E15" s="102"/>
      <c r="F15" s="103" t="s">
        <v>82</v>
      </c>
      <c r="G15" s="103"/>
      <c r="H15" s="103"/>
      <c r="I15" s="103"/>
      <c r="J15" s="103"/>
      <c r="K15" s="103"/>
      <c r="L15" s="103"/>
      <c r="M15" s="103">
        <v>70</v>
      </c>
      <c r="N15" s="103"/>
      <c r="O15" s="103"/>
      <c r="P15" s="103"/>
      <c r="Q15" s="103"/>
      <c r="R15" s="103"/>
      <c r="S15" s="103"/>
      <c r="T15" s="103">
        <v>19</v>
      </c>
      <c r="U15" s="103"/>
      <c r="V15" s="103"/>
      <c r="W15" s="103"/>
      <c r="X15" s="103"/>
      <c r="Y15" s="103"/>
      <c r="Z15" s="103"/>
      <c r="AA15" s="103"/>
      <c r="AB15" s="100">
        <f t="shared" si="0"/>
        <v>0.27142857142857141</v>
      </c>
      <c r="AC15" s="100"/>
      <c r="AD15" s="100"/>
      <c r="AE15" s="100"/>
      <c r="AF15" s="100"/>
      <c r="AG15" s="100"/>
      <c r="AH15" s="101"/>
      <c r="AI15" s="106"/>
      <c r="AJ15" s="95"/>
      <c r="AK15" s="95"/>
      <c r="AL15" s="95"/>
      <c r="AM15" s="95"/>
      <c r="AN15" s="95"/>
      <c r="AO15" s="95"/>
      <c r="AP15" s="105"/>
      <c r="AQ15" s="2"/>
    </row>
    <row r="16" spans="1:43" ht="17.25" x14ac:dyDescent="0.15">
      <c r="A16" s="102"/>
      <c r="B16" s="102"/>
      <c r="C16" s="102"/>
      <c r="D16" s="102"/>
      <c r="E16" s="102"/>
      <c r="F16" s="103"/>
      <c r="G16" s="103"/>
      <c r="H16" s="103"/>
      <c r="I16" s="103"/>
      <c r="J16" s="103"/>
      <c r="K16" s="103"/>
      <c r="L16" s="103"/>
      <c r="M16" s="103">
        <v>70</v>
      </c>
      <c r="N16" s="103"/>
      <c r="O16" s="103"/>
      <c r="P16" s="103"/>
      <c r="Q16" s="103"/>
      <c r="R16" s="103"/>
      <c r="S16" s="103"/>
      <c r="T16" s="103">
        <v>19</v>
      </c>
      <c r="U16" s="103"/>
      <c r="V16" s="103"/>
      <c r="W16" s="103"/>
      <c r="X16" s="103"/>
      <c r="Y16" s="103"/>
      <c r="Z16" s="103"/>
      <c r="AA16" s="103"/>
      <c r="AB16" s="100">
        <f t="shared" si="0"/>
        <v>0.27142857142857141</v>
      </c>
      <c r="AC16" s="100"/>
      <c r="AD16" s="100"/>
      <c r="AE16" s="100"/>
      <c r="AF16" s="100"/>
      <c r="AG16" s="100"/>
      <c r="AH16" s="101"/>
      <c r="AI16" s="106"/>
      <c r="AJ16" s="95"/>
      <c r="AK16" s="95"/>
      <c r="AL16" s="95"/>
      <c r="AM16" s="95"/>
      <c r="AN16" s="95"/>
      <c r="AO16" s="95"/>
      <c r="AP16" s="105"/>
      <c r="AQ16" s="2"/>
    </row>
    <row r="17" spans="1:43" ht="17.25" x14ac:dyDescent="0.15">
      <c r="A17" s="102" t="s">
        <v>81</v>
      </c>
      <c r="B17" s="102"/>
      <c r="C17" s="102"/>
      <c r="D17" s="102"/>
      <c r="E17" s="102"/>
      <c r="F17" s="103" t="s">
        <v>80</v>
      </c>
      <c r="G17" s="103"/>
      <c r="H17" s="103"/>
      <c r="I17" s="103"/>
      <c r="J17" s="103"/>
      <c r="K17" s="103"/>
      <c r="L17" s="103"/>
      <c r="M17" s="103">
        <v>50</v>
      </c>
      <c r="N17" s="103"/>
      <c r="O17" s="103"/>
      <c r="P17" s="103"/>
      <c r="Q17" s="103"/>
      <c r="R17" s="103"/>
      <c r="S17" s="103"/>
      <c r="T17" s="103">
        <v>13</v>
      </c>
      <c r="U17" s="103"/>
      <c r="V17" s="103"/>
      <c r="W17" s="103"/>
      <c r="X17" s="103"/>
      <c r="Y17" s="103"/>
      <c r="Z17" s="103"/>
      <c r="AA17" s="103"/>
      <c r="AB17" s="100">
        <f t="shared" si="0"/>
        <v>0.26</v>
      </c>
      <c r="AC17" s="100"/>
      <c r="AD17" s="100"/>
      <c r="AE17" s="100"/>
      <c r="AF17" s="100"/>
      <c r="AG17" s="100"/>
      <c r="AH17" s="101"/>
      <c r="AI17" s="106"/>
      <c r="AJ17" s="95"/>
      <c r="AK17" s="95"/>
      <c r="AL17" s="95"/>
      <c r="AM17" s="95"/>
      <c r="AN17" s="95"/>
      <c r="AO17" s="95"/>
      <c r="AP17" s="105"/>
      <c r="AQ17" s="2"/>
    </row>
    <row r="18" spans="1:43" ht="17.25" x14ac:dyDescent="0.15">
      <c r="A18" s="102"/>
      <c r="B18" s="102"/>
      <c r="C18" s="102"/>
      <c r="D18" s="102"/>
      <c r="E18" s="102"/>
      <c r="F18" s="103"/>
      <c r="G18" s="103"/>
      <c r="H18" s="103"/>
      <c r="I18" s="103"/>
      <c r="J18" s="103"/>
      <c r="K18" s="103"/>
      <c r="L18" s="103"/>
      <c r="M18" s="103">
        <v>50</v>
      </c>
      <c r="N18" s="103"/>
      <c r="O18" s="103"/>
      <c r="P18" s="103"/>
      <c r="Q18" s="103"/>
      <c r="R18" s="103"/>
      <c r="S18" s="103"/>
      <c r="T18" s="103">
        <v>13</v>
      </c>
      <c r="U18" s="103"/>
      <c r="V18" s="103"/>
      <c r="W18" s="103"/>
      <c r="X18" s="103"/>
      <c r="Y18" s="103"/>
      <c r="Z18" s="103"/>
      <c r="AA18" s="103"/>
      <c r="AB18" s="100">
        <f t="shared" si="0"/>
        <v>0.26</v>
      </c>
      <c r="AC18" s="100"/>
      <c r="AD18" s="100"/>
      <c r="AE18" s="100"/>
      <c r="AF18" s="100"/>
      <c r="AG18" s="100"/>
      <c r="AH18" s="101"/>
      <c r="AI18" s="106"/>
      <c r="AJ18" s="95"/>
      <c r="AK18" s="95"/>
      <c r="AL18" s="95"/>
      <c r="AM18" s="95"/>
      <c r="AN18" s="95"/>
      <c r="AO18" s="95"/>
      <c r="AP18" s="105"/>
      <c r="AQ18" s="2"/>
    </row>
    <row r="19" spans="1:43" ht="17.25" x14ac:dyDescent="0.15">
      <c r="A19" s="102"/>
      <c r="B19" s="102"/>
      <c r="C19" s="102"/>
      <c r="D19" s="102"/>
      <c r="E19" s="102"/>
      <c r="F19" s="103"/>
      <c r="G19" s="103"/>
      <c r="H19" s="103"/>
      <c r="I19" s="103"/>
      <c r="J19" s="103"/>
      <c r="K19" s="103"/>
      <c r="L19" s="103"/>
      <c r="M19" s="103">
        <v>50</v>
      </c>
      <c r="N19" s="103"/>
      <c r="O19" s="103"/>
      <c r="P19" s="103"/>
      <c r="Q19" s="103"/>
      <c r="R19" s="103"/>
      <c r="S19" s="103"/>
      <c r="T19" s="103">
        <v>13</v>
      </c>
      <c r="U19" s="103"/>
      <c r="V19" s="103"/>
      <c r="W19" s="103"/>
      <c r="X19" s="103"/>
      <c r="Y19" s="103"/>
      <c r="Z19" s="103"/>
      <c r="AA19" s="103"/>
      <c r="AB19" s="100">
        <f t="shared" si="0"/>
        <v>0.26</v>
      </c>
      <c r="AC19" s="100"/>
      <c r="AD19" s="100"/>
      <c r="AE19" s="100"/>
      <c r="AF19" s="100"/>
      <c r="AG19" s="100"/>
      <c r="AH19" s="101"/>
      <c r="AI19" s="106"/>
      <c r="AJ19" s="95"/>
      <c r="AK19" s="95"/>
      <c r="AL19" s="95"/>
      <c r="AM19" s="95"/>
      <c r="AN19" s="95"/>
      <c r="AO19" s="95"/>
      <c r="AP19" s="105"/>
      <c r="AQ19" s="2"/>
    </row>
    <row r="20" spans="1:43" ht="18" thickBot="1" x14ac:dyDescent="0.2">
      <c r="A20" s="102"/>
      <c r="B20" s="102"/>
      <c r="C20" s="102"/>
      <c r="D20" s="102"/>
      <c r="E20" s="102"/>
      <c r="F20" s="103"/>
      <c r="G20" s="103"/>
      <c r="H20" s="103"/>
      <c r="I20" s="103"/>
      <c r="J20" s="103"/>
      <c r="K20" s="103"/>
      <c r="L20" s="103"/>
      <c r="M20" s="103">
        <v>50</v>
      </c>
      <c r="N20" s="103"/>
      <c r="O20" s="103"/>
      <c r="P20" s="103"/>
      <c r="Q20" s="103"/>
      <c r="R20" s="103"/>
      <c r="S20" s="103"/>
      <c r="T20" s="103">
        <v>13</v>
      </c>
      <c r="U20" s="103"/>
      <c r="V20" s="103"/>
      <c r="W20" s="103"/>
      <c r="X20" s="103"/>
      <c r="Y20" s="103"/>
      <c r="Z20" s="103"/>
      <c r="AA20" s="103"/>
      <c r="AB20" s="100">
        <f t="shared" si="0"/>
        <v>0.26</v>
      </c>
      <c r="AC20" s="100"/>
      <c r="AD20" s="100"/>
      <c r="AE20" s="100"/>
      <c r="AF20" s="100"/>
      <c r="AG20" s="100"/>
      <c r="AH20" s="101"/>
      <c r="AI20" s="107"/>
      <c r="AJ20" s="108"/>
      <c r="AK20" s="108"/>
      <c r="AL20" s="108"/>
      <c r="AM20" s="108"/>
      <c r="AN20" s="108"/>
      <c r="AO20" s="108"/>
      <c r="AP20" s="109"/>
      <c r="AQ20" s="2"/>
    </row>
    <row r="21" spans="1:43" ht="17.25" x14ac:dyDescent="0.15">
      <c r="A21" s="50"/>
      <c r="B21" s="50"/>
      <c r="C21" s="50"/>
      <c r="D21" s="50"/>
      <c r="E21" s="50"/>
      <c r="F21" s="48"/>
      <c r="G21" s="48"/>
      <c r="H21" s="48"/>
      <c r="I21" s="48"/>
      <c r="J21" s="48"/>
      <c r="K21" s="48"/>
      <c r="L21" s="48"/>
      <c r="M21" s="48"/>
      <c r="N21" s="48"/>
      <c r="O21" s="48"/>
      <c r="P21" s="48"/>
      <c r="Q21" s="48"/>
      <c r="R21" s="48"/>
      <c r="S21" s="48"/>
      <c r="T21" s="48"/>
      <c r="U21" s="48"/>
      <c r="V21" s="48"/>
      <c r="W21" s="48"/>
      <c r="X21" s="48"/>
      <c r="Y21" s="48"/>
      <c r="Z21" s="48"/>
      <c r="AA21" s="48"/>
      <c r="AB21" s="49"/>
      <c r="AC21" s="49"/>
      <c r="AD21" s="49"/>
      <c r="AE21" s="49"/>
      <c r="AF21" s="49"/>
      <c r="AG21" s="49"/>
      <c r="AH21" s="49"/>
      <c r="AI21" s="48"/>
      <c r="AJ21" s="48"/>
      <c r="AK21" s="48"/>
      <c r="AL21" s="48"/>
      <c r="AM21" s="48"/>
      <c r="AN21" s="48"/>
      <c r="AO21" s="48"/>
      <c r="AP21" s="48"/>
      <c r="AQ21" s="2"/>
    </row>
    <row r="22" spans="1:43" s="1" customFormat="1" ht="17.25" x14ac:dyDescent="0.15">
      <c r="A22" s="1" t="s">
        <v>79</v>
      </c>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row>
    <row r="23" spans="1:43" s="1" customFormat="1" ht="17.25" x14ac:dyDescent="0.15">
      <c r="A23" s="2"/>
      <c r="B23" s="2"/>
      <c r="C23" s="2"/>
      <c r="D23" s="2"/>
      <c r="E23" s="2"/>
      <c r="F23" s="2"/>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2"/>
      <c r="AM23" s="2"/>
      <c r="AN23" s="2"/>
      <c r="AO23" s="2"/>
      <c r="AP23" s="2"/>
      <c r="AQ23" s="2"/>
    </row>
    <row r="24" spans="1:43" s="2" customFormat="1" ht="17.25" x14ac:dyDescent="0.15">
      <c r="A24" s="110" t="s">
        <v>78</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row>
    <row r="25" spans="1:43" s="2" customFormat="1" ht="17.25" x14ac:dyDescent="0.15">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row>
    <row r="26" spans="1:43" ht="17.25" x14ac:dyDescent="0.15">
      <c r="A26" s="2"/>
      <c r="B26" s="2"/>
      <c r="C26" s="2"/>
      <c r="D26" s="2"/>
      <c r="E26" s="2"/>
      <c r="F26" s="2"/>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2"/>
      <c r="AM26" s="2"/>
      <c r="AN26" s="2"/>
      <c r="AO26" s="2"/>
      <c r="AP26" s="2"/>
      <c r="AQ26" s="2"/>
    </row>
    <row r="27" spans="1:43" s="1" customFormat="1" ht="17.25" x14ac:dyDescent="0.15">
      <c r="A27" s="1" t="s">
        <v>77</v>
      </c>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row>
    <row r="29" spans="1:43" ht="17.25" x14ac:dyDescent="0.15">
      <c r="A29" s="47" t="s">
        <v>76</v>
      </c>
      <c r="B29" s="4"/>
    </row>
    <row r="31" spans="1:43" ht="17.25" x14ac:dyDescent="0.15">
      <c r="A31" s="46" t="s">
        <v>75</v>
      </c>
      <c r="B31" s="4"/>
    </row>
  </sheetData>
  <mergeCells count="69">
    <mergeCell ref="M20:S20"/>
    <mergeCell ref="T20:AA20"/>
    <mergeCell ref="AB20:AH20"/>
    <mergeCell ref="A17:E17"/>
    <mergeCell ref="F17:L17"/>
    <mergeCell ref="M17:S17"/>
    <mergeCell ref="AB18:AH18"/>
    <mergeCell ref="AI9:AP20"/>
    <mergeCell ref="A24:AQ25"/>
    <mergeCell ref="C6:K6"/>
    <mergeCell ref="A19:E19"/>
    <mergeCell ref="F19:L19"/>
    <mergeCell ref="M19:S19"/>
    <mergeCell ref="T19:AA19"/>
    <mergeCell ref="AB19:AH19"/>
    <mergeCell ref="A20:E20"/>
    <mergeCell ref="F20:L20"/>
    <mergeCell ref="T17:AA17"/>
    <mergeCell ref="AB17:AH17"/>
    <mergeCell ref="A18:E18"/>
    <mergeCell ref="F18:L18"/>
    <mergeCell ref="M18:S18"/>
    <mergeCell ref="T18:AA18"/>
    <mergeCell ref="A16:E16"/>
    <mergeCell ref="F16:L16"/>
    <mergeCell ref="M16:S16"/>
    <mergeCell ref="T16:AA16"/>
    <mergeCell ref="AB16:AH16"/>
    <mergeCell ref="A15:E15"/>
    <mergeCell ref="F15:L15"/>
    <mergeCell ref="M15:S15"/>
    <mergeCell ref="T15:AA15"/>
    <mergeCell ref="AB15:AH15"/>
    <mergeCell ref="A14:E14"/>
    <mergeCell ref="F14:L14"/>
    <mergeCell ref="M14:S14"/>
    <mergeCell ref="T14:AA14"/>
    <mergeCell ref="AB14:AH14"/>
    <mergeCell ref="A13:E13"/>
    <mergeCell ref="F13:L13"/>
    <mergeCell ref="M13:S13"/>
    <mergeCell ref="T13:AA13"/>
    <mergeCell ref="AB13:AH13"/>
    <mergeCell ref="A12:E12"/>
    <mergeCell ref="F12:L12"/>
    <mergeCell ref="M12:S12"/>
    <mergeCell ref="T12:AA12"/>
    <mergeCell ref="AB12:AH12"/>
    <mergeCell ref="A11:E11"/>
    <mergeCell ref="F11:L11"/>
    <mergeCell ref="M11:S11"/>
    <mergeCell ref="T11:AA11"/>
    <mergeCell ref="AB11:AH11"/>
    <mergeCell ref="AB9:AH9"/>
    <mergeCell ref="A10:E10"/>
    <mergeCell ref="F10:L10"/>
    <mergeCell ref="M10:S10"/>
    <mergeCell ref="T10:AA10"/>
    <mergeCell ref="AB10:AH10"/>
    <mergeCell ref="A9:E9"/>
    <mergeCell ref="F9:L9"/>
    <mergeCell ref="M9:S9"/>
    <mergeCell ref="T9:AA9"/>
    <mergeCell ref="A8:E8"/>
    <mergeCell ref="AI8:AP8"/>
    <mergeCell ref="AB8:AH8"/>
    <mergeCell ref="T8:AA8"/>
    <mergeCell ref="M8:S8"/>
    <mergeCell ref="F8:L8"/>
  </mergeCells>
  <phoneticPr fontId="2"/>
  <pageMargins left="0.31496062992125984" right="0.31496062992125984" top="0.74803149606299213" bottom="0.55118110236220474"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0"/>
  <sheetViews>
    <sheetView showGridLines="0" workbookViewId="0">
      <selection activeCell="D4" sqref="D4"/>
    </sheetView>
  </sheetViews>
  <sheetFormatPr defaultRowHeight="13.5" x14ac:dyDescent="0.15"/>
  <cols>
    <col min="1" max="1" width="12.125" customWidth="1"/>
    <col min="2" max="2" width="3.375" bestFit="1" customWidth="1"/>
    <col min="3" max="3" width="31.625" customWidth="1"/>
    <col min="4" max="4" width="3.375" bestFit="1" customWidth="1"/>
    <col min="5" max="5" width="26" bestFit="1" customWidth="1"/>
  </cols>
  <sheetData>
    <row r="2" spans="1:5" x14ac:dyDescent="0.15">
      <c r="A2" s="9" t="s">
        <v>10</v>
      </c>
      <c r="B2" s="76" t="s">
        <v>17</v>
      </c>
      <c r="C2" s="78"/>
      <c r="D2" s="76" t="s">
        <v>19</v>
      </c>
      <c r="E2" s="78"/>
    </row>
    <row r="3" spans="1:5" x14ac:dyDescent="0.15">
      <c r="A3" s="12" t="s">
        <v>0</v>
      </c>
      <c r="B3" s="13" t="s">
        <v>24</v>
      </c>
      <c r="C3" s="14" t="s">
        <v>30</v>
      </c>
      <c r="D3" s="13" t="s">
        <v>36</v>
      </c>
      <c r="E3" s="14" t="s">
        <v>39</v>
      </c>
    </row>
    <row r="4" spans="1:5" x14ac:dyDescent="0.15">
      <c r="A4" s="12" t="s">
        <v>1</v>
      </c>
      <c r="B4" s="13" t="s">
        <v>25</v>
      </c>
      <c r="C4" s="14" t="s">
        <v>31</v>
      </c>
      <c r="D4" s="13" t="s">
        <v>37</v>
      </c>
      <c r="E4" s="14" t="s">
        <v>40</v>
      </c>
    </row>
    <row r="5" spans="1:5" x14ac:dyDescent="0.15">
      <c r="A5" s="12" t="s">
        <v>11</v>
      </c>
      <c r="B5" s="13" t="s">
        <v>26</v>
      </c>
      <c r="C5" s="14" t="s">
        <v>32</v>
      </c>
      <c r="D5" s="13" t="s">
        <v>38</v>
      </c>
      <c r="E5" s="14" t="s">
        <v>41</v>
      </c>
    </row>
    <row r="6" spans="1:5" x14ac:dyDescent="0.15">
      <c r="A6" s="12" t="s">
        <v>12</v>
      </c>
      <c r="B6" s="13" t="s">
        <v>27</v>
      </c>
      <c r="C6" s="14" t="s">
        <v>33</v>
      </c>
      <c r="D6" s="13"/>
      <c r="E6" s="14"/>
    </row>
    <row r="7" spans="1:5" x14ac:dyDescent="0.15">
      <c r="A7" s="12" t="s">
        <v>13</v>
      </c>
      <c r="B7" s="13" t="s">
        <v>28</v>
      </c>
      <c r="C7" s="14" t="s">
        <v>34</v>
      </c>
      <c r="D7" s="13"/>
      <c r="E7" s="14"/>
    </row>
    <row r="8" spans="1:5" x14ac:dyDescent="0.15">
      <c r="A8" s="12" t="s">
        <v>14</v>
      </c>
      <c r="B8" s="13" t="s">
        <v>29</v>
      </c>
      <c r="C8" s="14" t="s">
        <v>35</v>
      </c>
      <c r="D8" s="13"/>
      <c r="E8" s="14"/>
    </row>
    <row r="9" spans="1:5" x14ac:dyDescent="0.15">
      <c r="A9" s="7" t="s">
        <v>15</v>
      </c>
      <c r="B9" s="13" t="s">
        <v>51</v>
      </c>
      <c r="C9" s="14" t="s">
        <v>52</v>
      </c>
      <c r="D9" s="15"/>
      <c r="E9" s="16"/>
    </row>
    <row r="10" spans="1:5" x14ac:dyDescent="0.15">
      <c r="B10" s="37"/>
      <c r="C10" s="37"/>
    </row>
  </sheetData>
  <mergeCells count="2">
    <mergeCell ref="B2:C2"/>
    <mergeCell ref="D2:E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別添２</vt:lpstr>
      <vt:lpstr>別添３</vt:lpstr>
      <vt:lpstr>プルダウン</vt:lpstr>
      <vt:lpstr>別添３!Print_Area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近野　友亮_江東区</cp:lastModifiedBy>
  <cp:lastPrinted>2021-02-25T10:17:43Z</cp:lastPrinted>
  <dcterms:created xsi:type="dcterms:W3CDTF">2018-02-16T01:15:16Z</dcterms:created>
  <dcterms:modified xsi:type="dcterms:W3CDTF">2025-03-07T07:59:25Z</dcterms:modified>
</cp:coreProperties>
</file>