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tgnassv02\bumon\課共有\道路課\04 【322】橋梁係\★★014【222】法令・基準・仕様書技術通知★★\150.施行規定見直し委員会\令和7年度\週休2日確保工事\★実施要領改定\03_修正案\"/>
    </mc:Choice>
  </mc:AlternateContent>
  <xr:revisionPtr revIDLastSave="0" documentId="13_ncr:1_{9305A5E1-5A02-4CE4-A549-E3654BAEC1C2}" xr6:coauthVersionLast="47" xr6:coauthVersionMax="47" xr10:uidLastSave="{00000000-0000-0000-0000-000000000000}"/>
  <bookViews>
    <workbookView xWindow="-120" yWindow="-120" windowWidth="29040" windowHeight="15720" xr2:uid="{00000000-000D-0000-FFFF-FFFF00000000}"/>
  </bookViews>
  <sheets>
    <sheet name="別添２" sheetId="4" r:id="rId1"/>
    <sheet name="別添３" sheetId="5" r:id="rId2"/>
    <sheet name="プルダウン" sheetId="2" r:id="rId3"/>
  </sheets>
  <definedNames>
    <definedName name="_xlnm.Print_Area" localSheetId="0">別添２!$A$1:$AT$69</definedName>
    <definedName name="_xlnm.Print_Area" localSheetId="1">別添３!$A$1:$AM$56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5" l="1"/>
  <c r="Z21" i="5"/>
  <c r="AP11" i="4"/>
  <c r="Z39" i="5" l="1"/>
  <c r="Z37" i="5"/>
  <c r="Z36" i="5"/>
  <c r="Z35" i="5"/>
  <c r="Z34" i="5"/>
  <c r="Z33" i="5"/>
  <c r="Z27" i="5"/>
  <c r="Z26" i="5"/>
  <c r="Z25" i="5"/>
  <c r="Z24" i="5"/>
  <c r="Z23" i="5"/>
  <c r="Z22" i="5"/>
  <c r="AP59" i="4" l="1"/>
  <c r="AP53" i="4"/>
  <c r="AP47" i="4"/>
  <c r="AP41" i="4"/>
  <c r="AP35" i="4"/>
  <c r="AP29" i="4"/>
  <c r="AP23" i="4"/>
  <c r="AP17"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I12" i="4"/>
  <c r="H12" i="4"/>
  <c r="G12" i="4"/>
  <c r="AP13" i="4" l="1"/>
  <c r="AP14" i="4" s="1"/>
  <c r="K18" i="4"/>
  <c r="G48" i="4" l="1"/>
  <c r="H48" i="4"/>
  <c r="I48" i="4"/>
  <c r="J48" i="4"/>
  <c r="R48" i="4"/>
  <c r="S48" i="4"/>
  <c r="T48" i="4"/>
  <c r="U48" i="4"/>
  <c r="V48" i="4"/>
  <c r="W48" i="4"/>
  <c r="X48" i="4"/>
  <c r="Y48" i="4"/>
  <c r="Z48" i="4"/>
  <c r="AA48" i="4"/>
  <c r="AB48" i="4"/>
  <c r="AC48" i="4"/>
  <c r="AD48" i="4"/>
  <c r="AE48" i="4"/>
  <c r="AF48" i="4"/>
  <c r="AG48" i="4"/>
  <c r="AH48" i="4"/>
  <c r="AI48" i="4"/>
  <c r="AJ48" i="4"/>
  <c r="AK48" i="4"/>
  <c r="S30" i="4"/>
  <c r="T30" i="4"/>
  <c r="U30" i="4"/>
  <c r="V30" i="4"/>
  <c r="W30" i="4"/>
  <c r="X30" i="4"/>
  <c r="Y30" i="4"/>
  <c r="Z30" i="4"/>
  <c r="AA30" i="4"/>
  <c r="AB30" i="4"/>
  <c r="AC30" i="4"/>
  <c r="AD30" i="4"/>
  <c r="AE30" i="4"/>
  <c r="AF30" i="4"/>
  <c r="AG30" i="4"/>
  <c r="AH30" i="4"/>
  <c r="AI30" i="4"/>
  <c r="AJ30" i="4"/>
  <c r="AK30" i="4"/>
  <c r="AK24" i="4"/>
  <c r="AJ54" i="4"/>
  <c r="K48" i="4" l="1"/>
  <c r="L48" i="4"/>
  <c r="M48" i="4"/>
  <c r="N48" i="4"/>
  <c r="O48" i="4"/>
  <c r="P48" i="4"/>
  <c r="Q48" i="4"/>
  <c r="AP49" i="4" l="1"/>
  <c r="AP50" i="4" s="1"/>
  <c r="AK60" i="4"/>
  <c r="AJ60" i="4"/>
  <c r="AI60" i="4"/>
  <c r="AH60" i="4"/>
  <c r="AG60" i="4"/>
  <c r="AF60" i="4"/>
  <c r="AE60" i="4"/>
  <c r="AD60" i="4"/>
  <c r="AC60" i="4"/>
  <c r="AB60" i="4"/>
  <c r="AA60" i="4"/>
  <c r="Z60" i="4"/>
  <c r="Y60" i="4"/>
  <c r="X60" i="4"/>
  <c r="W60" i="4"/>
  <c r="V60" i="4"/>
  <c r="U60" i="4"/>
  <c r="T60" i="4"/>
  <c r="S60" i="4"/>
  <c r="R60" i="4"/>
  <c r="Q60" i="4"/>
  <c r="P60" i="4"/>
  <c r="O60" i="4"/>
  <c r="N60" i="4"/>
  <c r="M60" i="4"/>
  <c r="L60" i="4"/>
  <c r="K60" i="4"/>
  <c r="J60" i="4"/>
  <c r="I60" i="4"/>
  <c r="H60" i="4"/>
  <c r="G60" i="4"/>
  <c r="AI54" i="4"/>
  <c r="AH54" i="4"/>
  <c r="AG54" i="4"/>
  <c r="AF54" i="4"/>
  <c r="AE54" i="4"/>
  <c r="AD54" i="4"/>
  <c r="AC54" i="4"/>
  <c r="AB54" i="4"/>
  <c r="AA54" i="4"/>
  <c r="Z54" i="4"/>
  <c r="Y54" i="4"/>
  <c r="X54" i="4"/>
  <c r="W54" i="4"/>
  <c r="V54" i="4"/>
  <c r="U54" i="4"/>
  <c r="T54" i="4"/>
  <c r="S54" i="4"/>
  <c r="R54" i="4"/>
  <c r="Q54" i="4"/>
  <c r="P54" i="4"/>
  <c r="O54" i="4"/>
  <c r="N54" i="4"/>
  <c r="M54" i="4"/>
  <c r="L54" i="4"/>
  <c r="K54" i="4"/>
  <c r="J54" i="4"/>
  <c r="I54" i="4"/>
  <c r="H54" i="4"/>
  <c r="G54"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I42" i="4"/>
  <c r="H42" i="4"/>
  <c r="G42"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H36" i="4"/>
  <c r="G36" i="4"/>
  <c r="R30" i="4"/>
  <c r="Q30" i="4"/>
  <c r="P30" i="4"/>
  <c r="O30" i="4"/>
  <c r="N30" i="4"/>
  <c r="M30" i="4"/>
  <c r="L30" i="4"/>
  <c r="K30" i="4"/>
  <c r="J30" i="4"/>
  <c r="I30" i="4"/>
  <c r="H30" i="4"/>
  <c r="G30"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AK18" i="4"/>
  <c r="AJ18" i="4"/>
  <c r="AI18" i="4"/>
  <c r="AH18" i="4"/>
  <c r="AG18" i="4"/>
  <c r="AF18" i="4"/>
  <c r="AE18" i="4"/>
  <c r="AD18" i="4"/>
  <c r="AC18" i="4"/>
  <c r="AB18" i="4"/>
  <c r="AA18" i="4"/>
  <c r="Z18" i="4"/>
  <c r="Y18" i="4"/>
  <c r="X18" i="4"/>
  <c r="W18" i="4"/>
  <c r="V18" i="4"/>
  <c r="U18" i="4"/>
  <c r="T18" i="4"/>
  <c r="S18" i="4"/>
  <c r="R18" i="4"/>
  <c r="Q18" i="4"/>
  <c r="P18" i="4"/>
  <c r="O18" i="4"/>
  <c r="N18" i="4"/>
  <c r="M18" i="4"/>
  <c r="L18" i="4"/>
  <c r="J18" i="4"/>
  <c r="I18" i="4"/>
  <c r="H18" i="4"/>
  <c r="G18" i="4"/>
  <c r="AP43" i="4" l="1"/>
  <c r="AP44" i="4" s="1"/>
  <c r="AP55" i="4"/>
  <c r="AP56" i="4" s="1"/>
  <c r="AP37" i="4"/>
  <c r="AP38" i="4" s="1"/>
  <c r="AP19" i="4"/>
  <c r="AP20" i="4" s="1"/>
  <c r="AP25" i="4"/>
  <c r="AP26" i="4" s="1"/>
  <c r="AP31" i="4"/>
  <c r="AP32" i="4" s="1"/>
  <c r="AP61" i="4"/>
  <c r="AP6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3" authorId="0" shapeId="0" xr:uid="{00000000-0006-0000-0000-000002000000}">
      <text>
        <r>
          <rPr>
            <b/>
            <sz val="9"/>
            <color indexed="81"/>
            <rFont val="ＭＳ Ｐゴシック"/>
            <family val="3"/>
            <charset val="128"/>
          </rPr>
          <t>作：作業日
休：現場閉所日（休日）
天：天候等による予定外休工日</t>
        </r>
      </text>
    </comment>
    <comment ref="D14" authorId="0" shapeId="0" xr:uid="{00000000-0006-0000-0000-000003000000}">
      <text>
        <r>
          <rPr>
            <b/>
            <sz val="9"/>
            <color indexed="81"/>
            <rFont val="ＭＳ Ｐゴシック"/>
            <family val="3"/>
            <charset val="128"/>
          </rPr>
          <t>作：作業日
休：現場閉所日（休日）
天：天候等による予定外休工日</t>
        </r>
      </text>
    </comment>
    <comment ref="D17"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9" authorId="0" shapeId="0" xr:uid="{00000000-0006-0000-0000-000005000000}">
      <text>
        <r>
          <rPr>
            <b/>
            <sz val="9"/>
            <color indexed="81"/>
            <rFont val="ＭＳ Ｐゴシック"/>
            <family val="3"/>
            <charset val="128"/>
          </rPr>
          <t>作：作業日
休：現場閉所日（休日）
天：天候等による予定外休工日</t>
        </r>
      </text>
    </comment>
    <comment ref="D20" authorId="0" shapeId="0" xr:uid="{00000000-0006-0000-0000-000006000000}">
      <text>
        <r>
          <rPr>
            <b/>
            <sz val="9"/>
            <color indexed="81"/>
            <rFont val="ＭＳ Ｐゴシック"/>
            <family val="3"/>
            <charset val="128"/>
          </rPr>
          <t>作：作業日
休：現場閉所日（休日）
天：天候等による予定外休工日</t>
        </r>
      </text>
    </comment>
    <comment ref="D23"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5" authorId="0" shapeId="0" xr:uid="{00000000-0006-0000-0000-000008000000}">
      <text>
        <r>
          <rPr>
            <b/>
            <sz val="9"/>
            <color indexed="81"/>
            <rFont val="ＭＳ Ｐゴシック"/>
            <family val="3"/>
            <charset val="128"/>
          </rPr>
          <t>作：作業日
休：現場閉所日（休日）
天：天候等による予定外休工日</t>
        </r>
      </text>
    </comment>
    <comment ref="D26" authorId="0" shapeId="0" xr:uid="{00000000-0006-0000-0000-000009000000}">
      <text>
        <r>
          <rPr>
            <b/>
            <sz val="9"/>
            <color indexed="81"/>
            <rFont val="ＭＳ Ｐゴシック"/>
            <family val="3"/>
            <charset val="128"/>
          </rPr>
          <t>作：作業日
休：現場閉所日（休日）
天：天候等による予定外休工日</t>
        </r>
      </text>
    </comment>
    <comment ref="D29"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1" authorId="0" shapeId="0" xr:uid="{00000000-0006-0000-0000-00000B000000}">
      <text>
        <r>
          <rPr>
            <b/>
            <sz val="9"/>
            <color indexed="81"/>
            <rFont val="ＭＳ Ｐゴシック"/>
            <family val="3"/>
            <charset val="128"/>
          </rPr>
          <t>作：作業日
休：現場閉所日（休日）
天：天候等による予定外休工日</t>
        </r>
      </text>
    </comment>
    <comment ref="D32" authorId="0" shapeId="0" xr:uid="{00000000-0006-0000-0000-00000C000000}">
      <text>
        <r>
          <rPr>
            <b/>
            <sz val="9"/>
            <color indexed="81"/>
            <rFont val="ＭＳ Ｐゴシック"/>
            <family val="3"/>
            <charset val="128"/>
          </rPr>
          <t>作：作業日
休：現場閉所日（休日）
天：天候等による予定外休工日</t>
        </r>
      </text>
    </comment>
    <comment ref="D35"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E000000}">
      <text>
        <r>
          <rPr>
            <b/>
            <sz val="9"/>
            <color indexed="81"/>
            <rFont val="ＭＳ Ｐゴシック"/>
            <family val="3"/>
            <charset val="128"/>
          </rPr>
          <t>作：作業日
休：現場閉所日（休日）
天：天候等による予定外休工日</t>
        </r>
      </text>
    </comment>
    <comment ref="D38" authorId="0" shapeId="0" xr:uid="{00000000-0006-0000-0000-00000F000000}">
      <text>
        <r>
          <rPr>
            <b/>
            <sz val="9"/>
            <color indexed="81"/>
            <rFont val="ＭＳ Ｐゴシック"/>
            <family val="3"/>
            <charset val="128"/>
          </rPr>
          <t>作：作業日
休：現場閉所日（休日）
天：天候等による予定外休工日</t>
        </r>
      </text>
    </comment>
    <comment ref="D41"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3" authorId="0" shapeId="0" xr:uid="{00000000-0006-0000-0000-000011000000}">
      <text>
        <r>
          <rPr>
            <b/>
            <sz val="9"/>
            <color indexed="81"/>
            <rFont val="ＭＳ Ｐゴシック"/>
            <family val="3"/>
            <charset val="128"/>
          </rPr>
          <t>作：作業日
休：現場閉所日（休日）
天：天候等による予定外休工日</t>
        </r>
      </text>
    </comment>
    <comment ref="D44" authorId="0" shapeId="0" xr:uid="{00000000-0006-0000-0000-000012000000}">
      <text>
        <r>
          <rPr>
            <b/>
            <sz val="9"/>
            <color indexed="81"/>
            <rFont val="ＭＳ Ｐゴシック"/>
            <family val="3"/>
            <charset val="128"/>
          </rPr>
          <t>作：作業日
休：現場閉所日（休日）
天：天候等による予定外休工日</t>
        </r>
      </text>
    </comment>
    <comment ref="D47"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9" authorId="0" shapeId="0" xr:uid="{00000000-0006-0000-0000-000014000000}">
      <text>
        <r>
          <rPr>
            <b/>
            <sz val="9"/>
            <color indexed="81"/>
            <rFont val="ＭＳ Ｐゴシック"/>
            <family val="3"/>
            <charset val="128"/>
          </rPr>
          <t>作：作業日
休：現場閉所日（休日）
天：天候等による予定外休工日</t>
        </r>
      </text>
    </comment>
    <comment ref="D50" authorId="0" shapeId="0" xr:uid="{00000000-0006-0000-0000-000015000000}">
      <text>
        <r>
          <rPr>
            <b/>
            <sz val="9"/>
            <color indexed="81"/>
            <rFont val="ＭＳ Ｐゴシック"/>
            <family val="3"/>
            <charset val="128"/>
          </rPr>
          <t>作：作業日
休：現場閉所日（休日）
天：天候等による予定外休工日</t>
        </r>
      </text>
    </comment>
    <comment ref="D5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5" authorId="0" shapeId="0" xr:uid="{00000000-0006-0000-0000-000017000000}">
      <text>
        <r>
          <rPr>
            <b/>
            <sz val="9"/>
            <color indexed="81"/>
            <rFont val="ＭＳ Ｐゴシック"/>
            <family val="3"/>
            <charset val="128"/>
          </rPr>
          <t>作：作業日
休：現場閉所日（休日）
天：天候等による予定外休工日</t>
        </r>
      </text>
    </comment>
    <comment ref="D56" authorId="0" shapeId="0" xr:uid="{00000000-0006-0000-0000-000018000000}">
      <text>
        <r>
          <rPr>
            <b/>
            <sz val="9"/>
            <color indexed="81"/>
            <rFont val="ＭＳ Ｐゴシック"/>
            <family val="3"/>
            <charset val="128"/>
          </rPr>
          <t>作：作業日
休：現場閉所日（休日）
天：天候等による予定外休工日</t>
        </r>
      </text>
    </comment>
    <comment ref="D59"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1" authorId="0" shapeId="0" xr:uid="{00000000-0006-0000-0000-00001A000000}">
      <text>
        <r>
          <rPr>
            <b/>
            <sz val="9"/>
            <color indexed="81"/>
            <rFont val="ＭＳ Ｐゴシック"/>
            <family val="3"/>
            <charset val="128"/>
          </rPr>
          <t>作：作業日
休：現場閉所日（休日）
天：天候等による予定外休工日</t>
        </r>
      </text>
    </comment>
    <comment ref="D62"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<sst xmlns="http://schemas.openxmlformats.org/spreadsheetml/2006/main" count="1356" uniqueCount="109">
  <si>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</si>
  <si>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</si>
  <si>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</si>
  <si>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</si>
  <si>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</si>
  <si>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</si>
  <si>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</si>
  <si>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</si>
  <si>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</si>
  <si>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</si>
  <si>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</si>
  <si>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</si>
  <si>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</si>
  <si>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</si>
  <si>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</si>
  <si>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</si>
  <si>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</si>
  <si>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</si>
  <si>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</si>
  <si>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</si>
  <si>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</si>
  <si>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</si>
  <si>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</si>
  <si>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</si>
  <si>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</si>
  <si>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</si>
  <si>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</si>
  <si>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</si>
  <si>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</si>
  <si>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</si>
  <si>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</si>
  <si>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</si>
  <si>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</si>
  <si>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</si>
  <si>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</si>
  <si>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</si>
  <si>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</si>
  <si>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</si>
  <si>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</si>
  <si>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</si>
  <si>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</si>
  <si>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</si>
  <si>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</si>
  <si>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</si>
  <si>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</si>
  <si>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</si>
  <si>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</si>
  <si>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</si>
  <si>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</si>
  <si>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</si>
  <si>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</si>
  <si>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</si>
  <si>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</si>
  <si>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</si>
  <si>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</si>
  <si>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</si>
  <si>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</si>
  <si>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</si>
  <si>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</si>
  <si>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</si>
  <si>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</si>
  <si>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phoneticPr fontId="2"/>
  </si>
  <si>
    <t>×</t>
    <phoneticPr fontId="2"/>
  </si>
  <si>
    <t>現場閉所率</t>
    <rPh sb="0" eb="2">
      <t>ゲンバ</t>
    </rPh>
    <rPh sb="2" eb="4">
      <t>ヘイショ</t>
    </rPh>
    <rPh sb="4" eb="5">
      <t>リツ</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</si>
  <si>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</si>
  <si>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</si>
  <si>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</si>
  <si>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</si>
  <si>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</si>
  <si>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</si>
  <si>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</si>
  <si>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</si>
  <si>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</si>
  <si>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月単位の週休２日達成</t>
  </si>
  <si>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</si>
  <si>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</si>
  <si>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会社名</t>
    <rPh sb="0" eb="3">
      <t>カイシャメイ</t>
    </rPh>
    <phoneticPr fontId="2"/>
  </si>
  <si>
    <t>氏名</t>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</si>
  <si>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</si>
  <si>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</si>
  <si>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</si>
  <si>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</si>
  <si>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</si>
  <si>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</si>
  <si>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</si>
  <si>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</si>
  <si>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</si>
  <si>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</si>
  <si>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</si>
  <si>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</si>
  <si>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</si>
  <si>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</si>
  <si>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</si>
  <si>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</si>
  <si>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対象期間日数</t>
    <phoneticPr fontId="2"/>
  </si>
  <si>
    <t>休日日数</t>
    <phoneticPr fontId="2"/>
  </si>
  <si>
    <t>休日日数の割合</t>
    <phoneticPr fontId="2"/>
  </si>
  <si>
    <t>【令和〇年４月】</t>
    <rPh sb="6" eb="7">
      <t>ガツ</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</si>
  <si>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</si>
  <si>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</si>
  <si>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</si>
  <si>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</si>
  <si>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</si>
  <si>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</si>
  <si>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</si>
  <si>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</si>
  <si>
    <t>　月単位の週休２日の達成状況を報告すること。</t>
    <rPh sb="1" eb="4">
      <t>ツキタンイ</t>
    </rPh>
    <rPh sb="5" eb="7">
      <t>シュウキュウ</t>
    </rPh>
    <rPh sb="8" eb="9">
      <t>ニチ</t>
    </rPh>
    <rPh sb="10" eb="12">
      <t>タッセイ</t>
    </rPh>
    <rPh sb="12" eb="14">
      <t>ジョウキョウ</t>
    </rPh>
    <rPh sb="15" eb="17">
      <t>ホウコク</t>
    </rPh>
    <phoneticPr fontId="2"/>
  </si>
  <si>
    <t>※１　請負者の責によらず土日に現場作業等を行わざるを得ない場合は、土日に代わる現場閉所日（以下「代替休日」という。）を設定する。</t>
    <rPh sb="3" eb="5">
      <t>ウケオイ</t>
    </rPh>
    <rPh sb="5" eb="6">
      <t>シャ</t>
    </rPh>
    <phoneticPr fontId="2"/>
  </si>
  <si>
    <t>　　　 ただし、代替休日は同一の月で指定し、現場閉所を行うものとする。</t>
    <rPh sb="16" eb="17">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</si>
</sst>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7"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05">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2" xfId="0" applyNumberFormat="1" applyFont="1" applyFill="1" applyBorder="1" applyAlignment="1">
      <alignment vertical="center" wrapText="1"/>
    </xf>
    <xf numFmtId="0" fontId="0" fillId="0" borderId="32" xfId="0" applyBorder="1" applyAlignment="1">
      <alignment horizontal="center" vertical="center"/>
    </xf>
    <xf numFmtId="0" fontId="9" fillId="2" borderId="32" xfId="0" applyFont="1" applyFill="1" applyBorder="1" applyAlignment="1">
      <alignment horizontal="center" vertical="center"/>
    </xf>
    <xf numFmtId="0" fontId="9" fillId="0" borderId="32" xfId="0" applyFont="1" applyBorder="1" applyAlignment="1">
      <alignment horizontal="center" vertical="center"/>
    </xf>
    <xf numFmtId="0" fontId="0" fillId="2" borderId="32" xfId="0" applyFill="1" applyBorder="1" applyAlignment="1">
      <alignment horizontal="center" vertical="center"/>
    </xf>
    <xf numFmtId="0" fontId="0" fillId="0" borderId="37" xfId="0" applyBorder="1" applyAlignment="1">
      <alignment horizontal="center" vertical="center"/>
    </xf>
    <xf numFmtId="0" fontId="0" fillId="4" borderId="32" xfId="0" applyFill="1" applyBorder="1" applyAlignment="1">
      <alignment horizontal="center" vertical="center"/>
    </xf>
    <xf numFmtId="0" fontId="0" fillId="2" borderId="33"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0" xfId="0" applyFill="1" applyBorder="1" applyAlignment="1">
      <alignment horizontal="center" vertical="center"/>
    </xf>
    <xf numFmtId="0" fontId="9" fillId="2" borderId="41" xfId="0" applyFont="1" applyFill="1" applyBorder="1" applyAlignment="1">
      <alignment horizontal="center" vertical="center"/>
    </xf>
    <xf numFmtId="0" fontId="0" fillId="0" borderId="41" xfId="0" applyBorder="1" applyAlignment="1">
      <alignment horizontal="center" vertical="center"/>
    </xf>
    <xf numFmtId="0" fontId="0" fillId="2" borderId="41" xfId="0" applyFill="1" applyBorder="1" applyAlignment="1">
      <alignment horizontal="center" vertical="center"/>
    </xf>
    <xf numFmtId="0" fontId="9" fillId="0" borderId="6" xfId="0" applyFont="1"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10" fillId="0" borderId="41" xfId="0" applyFont="1" applyBorder="1" applyAlignment="1">
      <alignment horizontal="center" vertical="center"/>
    </xf>
    <xf numFmtId="0" fontId="0" fillId="4" borderId="40" xfId="0" applyFill="1" applyBorder="1" applyAlignment="1">
      <alignment horizontal="center" vertical="center"/>
    </xf>
    <xf numFmtId="0" fontId="0" fillId="0" borderId="43" xfId="0" applyBorder="1" applyAlignment="1">
      <alignment horizontal="center" vertical="center"/>
    </xf>
    <xf numFmtId="0" fontId="10" fillId="2" borderId="41" xfId="0" applyFont="1" applyFill="1" applyBorder="1" applyAlignment="1">
      <alignment horizontal="center" vertical="center"/>
    </xf>
    <xf numFmtId="0" fontId="0" fillId="0" borderId="31" xfId="0" applyBorder="1" applyAlignment="1">
      <alignment horizontal="center" vertical="center"/>
    </xf>
    <xf numFmtId="0" fontId="0" fillId="2" borderId="31"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1" xfId="0" applyFont="1" applyBorder="1" applyAlignment="1">
      <alignment horizontal="center" vertical="center"/>
    </xf>
    <xf numFmtId="0" fontId="9" fillId="2" borderId="33"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46" xfId="0" applyBorder="1" applyAlignment="1">
      <alignment horizontal="center" vertical="center"/>
    </xf>
    <xf numFmtId="0" fontId="0" fillId="4" borderId="31" xfId="0" applyFill="1" applyBorder="1"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vertical="center"/>
    </xf>
    <xf numFmtId="0" fontId="0" fillId="2" borderId="53" xfId="0" applyFill="1" applyBorder="1" applyAlignment="1">
      <alignment horizontal="center" vertical="center"/>
    </xf>
    <xf numFmtId="0" fontId="9" fillId="2" borderId="54" xfId="0" applyFont="1" applyFill="1" applyBorder="1" applyAlignment="1">
      <alignment horizontal="center" vertical="center"/>
    </xf>
    <xf numFmtId="0" fontId="0" fillId="2" borderId="54" xfId="0"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xf>
    <xf numFmtId="0" fontId="0" fillId="5" borderId="0" xfId="0" applyFill="1" applyAlignment="1">
      <alignment horizontal="center" vertical="center"/>
    </xf>
    <xf numFmtId="0" fontId="0" fillId="5" borderId="0" xfId="0" applyFill="1">
      <alignmen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5" xfId="0" applyFont="1" applyBorder="1" applyAlignment="1">
      <alignment horizontal="left" vertical="center"/>
    </xf>
    <xf numFmtId="0" fontId="3" fillId="0" borderId="25" xfId="0" applyFont="1" applyBorder="1" applyAlignment="1">
      <alignment horizontal="center" vertical="center"/>
    </xf>
    <xf numFmtId="177" fontId="3" fillId="0" borderId="25" xfId="1" applyNumberFormat="1" applyFont="1" applyFill="1" applyBorder="1" applyAlignment="1">
      <alignment horizontal="center" vertical="center"/>
    </xf>
    <xf numFmtId="0" fontId="0" fillId="0" borderId="25" xfId="0" applyBorder="1">
      <alignment vertical="center"/>
    </xf>
    <xf numFmtId="0" fontId="0" fillId="0" borderId="20"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0" fillId="0" borderId="6" xfId="0" applyBorder="1" applyAlignment="1">
      <alignment horizontal="center" vertical="center"/>
    </xf>
    <xf numFmtId="0" fontId="0" fillId="0" borderId="0" xfId="0" applyAlignment="1">
      <alignment horizontal="center" vertical="center"/>
    </xf>
    <xf numFmtId="0" fontId="6" fillId="0" borderId="0" xfId="0" applyFont="1" applyBorder="1" applyAlignment="1">
      <alignment vertical="center" shrinkToFit="1"/>
    </xf>
    <xf numFmtId="0" fontId="4" fillId="0" borderId="0" xfId="0" applyFont="1" applyBorder="1" applyAlignment="1">
      <alignment vertical="center" shrinkToFi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2" borderId="72" xfId="0" applyFill="1" applyBorder="1" applyAlignment="1">
      <alignment horizontal="center" vertical="center"/>
    </xf>
    <xf numFmtId="0" fontId="0" fillId="2" borderId="39" xfId="0" applyFill="1" applyBorder="1" applyAlignment="1">
      <alignment horizontal="center" vertical="center"/>
    </xf>
    <xf numFmtId="0" fontId="0" fillId="2" borderId="27" xfId="0" applyFill="1" applyBorder="1" applyAlignment="1">
      <alignment horizontal="center" vertical="center"/>
    </xf>
    <xf numFmtId="0" fontId="0" fillId="2" borderId="43" xfId="0" applyFill="1" applyBorder="1" applyAlignment="1">
      <alignment horizontal="center" vertical="center"/>
    </xf>
    <xf numFmtId="0" fontId="0" fillId="0" borderId="73" xfId="0" applyBorder="1" applyAlignment="1">
      <alignment horizontal="center" vertical="center"/>
    </xf>
    <xf numFmtId="0" fontId="0" fillId="0" borderId="27" xfId="0" applyBorder="1" applyAlignment="1">
      <alignment horizontal="center" vertical="center"/>
    </xf>
    <xf numFmtId="0" fontId="0" fillId="0" borderId="72" xfId="0" applyBorder="1" applyAlignment="1">
      <alignment horizontal="center" vertical="center"/>
    </xf>
    <xf numFmtId="0" fontId="7" fillId="0" borderId="56"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5" xfId="0" applyFont="1" applyBorder="1" applyAlignment="1">
      <alignment horizontal="center" vertical="center" shrinkToFit="1"/>
    </xf>
    <xf numFmtId="0" fontId="19" fillId="0" borderId="0" xfId="0" applyFont="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2" xfId="0" applyNumberFormat="1" applyFont="1" applyFill="1" applyBorder="1" applyAlignment="1">
      <alignment horizontal="center" vertical="center" wrapText="1"/>
    </xf>
    <xf numFmtId="0" fontId="6"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4" fillId="3" borderId="0"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0" borderId="25" xfId="0" applyFont="1" applyBorder="1" applyAlignment="1">
      <alignment horizontal="center" vertical="center"/>
    </xf>
    <xf numFmtId="177" fontId="4" fillId="0" borderId="25" xfId="0" applyNumberFormat="1" applyFont="1" applyBorder="1" applyAlignment="1">
      <alignment horizontal="center" vertical="center" shrinkToFit="1"/>
    </xf>
    <xf numFmtId="177" fontId="4" fillId="0" borderId="70"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3" xfId="0" applyFont="1" applyBorder="1" applyAlignment="1">
      <alignment horizontal="center" vertical="center" shrinkToFit="1"/>
    </xf>
    <xf numFmtId="0" fontId="19" fillId="0" borderId="0" xfId="0" applyFont="1" applyAlignment="1">
      <alignment horizontal="center" vertical="center" shrinkToFi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3" fillId="3" borderId="0" xfId="0" applyFont="1" applyFill="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5"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50" xfId="0" applyBorder="1" applyAlignment="1">
      <alignment horizontal="center" vertical="center"/>
    </xf>
    <xf numFmtId="0" fontId="3" fillId="0" borderId="0" xfId="0" applyFont="1" applyAlignment="1">
      <alignment vertical="center" wrapText="1"/>
    </xf>
    <xf numFmtId="0" fontId="22" fillId="5" borderId="2" xfId="0" applyFont="1" applyFill="1" applyBorder="1" applyAlignment="1">
      <alignment horizontal="left" vertical="center"/>
    </xf>
    <xf numFmtId="0" fontId="3" fillId="5"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3" borderId="66"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8" xfId="0"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3" borderId="38"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0"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5" fillId="0" borderId="60" xfId="0" applyFont="1" applyBorder="1" applyAlignment="1">
      <alignment horizontal="center"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3" fillId="5" borderId="64" xfId="0" applyFont="1" applyFill="1" applyBorder="1" applyAlignment="1">
      <alignment horizontal="center" vertical="center"/>
    </xf>
    <xf numFmtId="177" fontId="3" fillId="0" borderId="64" xfId="1" applyNumberFormat="1" applyFont="1" applyFill="1" applyBorder="1" applyAlignment="1">
      <alignment horizontal="center" vertical="center"/>
    </xf>
    <xf numFmtId="177" fontId="3" fillId="0" borderId="65" xfId="1" applyNumberFormat="1" applyFont="1" applyFill="1" applyBorder="1" applyAlignment="1">
      <alignment horizontal="center" vertical="center"/>
    </xf>
    <xf numFmtId="0" fontId="22" fillId="5" borderId="46" xfId="0" applyFont="1" applyFill="1" applyBorder="1" applyAlignment="1">
      <alignment horizontal="lef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3" fillId="0" borderId="58" xfId="0" applyFont="1" applyBorder="1" applyAlignment="1">
      <alignment horizontal="center" vertical="center"/>
    </xf>
    <xf numFmtId="0" fontId="24" fillId="0" borderId="58" xfId="0" applyFont="1" applyBorder="1" applyAlignment="1">
      <alignment horizontal="center" vertical="center"/>
    </xf>
    <xf numFmtId="0" fontId="3" fillId="0" borderId="59"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36">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２</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別添３</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9"/>
  <sheetViews>
    <sheetView showGridLines="0" tabSelected="1" view="pageBreakPreview" zoomScale="85" zoomScaleNormal="85" zoomScaleSheetLayoutView="85" workbookViewId="0">
      <selection activeCell="P75" sqref="P75"/>
    </sheetView>
  </sheetViews>
  <sheetFormatPr defaultRowHeight="13.5" x14ac:dyDescent="0.15"/>
  <cols>
    <col min="1" max="2" width="4.75" customWidth="1"/>
    <col min="3" max="3" width="3.25" customWidth="1"/>
    <col min="4" max="5" width="5.375" customWidth="1"/>
    <col min="6" max="6" width="7" customWidth="1"/>
    <col min="7" max="37" width="2.75" style="3" customWidth="1"/>
    <col min="38" max="43" width="3" customWidth="1"/>
    <col min="44" max="44" width="10.75" customWidth="1"/>
    <col min="45" max="45" width="17.5" customWidth="1"/>
    <col min="46" max="46" width="0.5" customWidth="1"/>
    <col min="142" max="142" width="9" customWidth="1"/>
  </cols>
  <sheetData>
    <row r="1" spans="1:45" ht="14.25" x14ac:dyDescent="0.15">
      <c r="A1" s="36" t="s">
        <v>47</v>
      </c>
    </row>
    <row r="2" spans="1:45" ht="30" customHeight="1" x14ac:dyDescent="0.15">
      <c r="A2" s="1" t="s">
        <v>20</v>
      </c>
      <c r="B2" s="2"/>
      <c r="C2" s="2"/>
      <c r="D2" s="2"/>
      <c r="E2" s="2"/>
      <c r="F2" s="2" t="s">
        <v>45</v>
      </c>
      <c r="G2" s="24"/>
      <c r="H2" s="24"/>
      <c r="I2" s="24"/>
      <c r="J2" s="24"/>
      <c r="K2" s="24"/>
      <c r="L2" s="24"/>
    </row>
    <row r="3" spans="1:45" ht="16.899999999999999" customHeight="1" x14ac:dyDescent="0.15">
      <c r="A3" s="1"/>
      <c r="B3" s="2"/>
      <c r="C3" s="2"/>
      <c r="D3" s="2"/>
      <c r="E3" s="2"/>
      <c r="F3" s="2"/>
      <c r="G3" s="24"/>
      <c r="H3" s="24"/>
      <c r="I3" s="24"/>
      <c r="J3" s="24"/>
      <c r="K3" s="24"/>
      <c r="L3" s="24"/>
    </row>
    <row r="4" spans="1:45" ht="20.25" customHeight="1" x14ac:dyDescent="0.15">
      <c r="A4" s="34" t="s">
        <v>70</v>
      </c>
      <c r="B4" s="2"/>
      <c r="C4" s="2"/>
      <c r="D4" s="2"/>
      <c r="E4" s="2"/>
      <c r="F4" s="2"/>
      <c r="G4" s="24"/>
      <c r="H4" s="24"/>
      <c r="I4" s="24"/>
      <c r="J4" s="24"/>
      <c r="K4" s="24"/>
      <c r="L4" s="24"/>
      <c r="AI4"/>
      <c r="AJ4"/>
      <c r="AK4"/>
    </row>
    <row r="5" spans="1:45" ht="20.25" customHeight="1" x14ac:dyDescent="0.15">
      <c r="A5" s="32" t="s">
        <v>40</v>
      </c>
      <c r="B5" s="158" t="s">
        <v>73</v>
      </c>
      <c r="C5" s="158"/>
      <c r="D5" s="158"/>
      <c r="E5" s="158"/>
      <c r="F5" s="158"/>
      <c r="G5" s="158"/>
      <c r="H5" s="158"/>
      <c r="I5" s="158"/>
      <c r="J5" s="158"/>
      <c r="K5" s="158"/>
      <c r="L5" s="158"/>
      <c r="M5" s="158"/>
      <c r="AI5"/>
      <c r="AJ5"/>
      <c r="AK5"/>
    </row>
    <row r="6" spans="1:45" ht="20.25" customHeight="1" x14ac:dyDescent="0.15">
      <c r="A6" s="35"/>
      <c r="B6" s="24"/>
      <c r="C6" s="24"/>
      <c r="D6" s="24"/>
      <c r="E6" s="24"/>
      <c r="F6" s="24"/>
      <c r="G6" s="24"/>
      <c r="H6" s="24"/>
      <c r="I6" s="24"/>
      <c r="J6" s="24"/>
      <c r="K6" s="24"/>
      <c r="L6" s="24"/>
      <c r="M6" s="24"/>
      <c r="S6" s="26" t="s">
        <v>41</v>
      </c>
      <c r="AI6"/>
      <c r="AJ6"/>
      <c r="AK6"/>
    </row>
    <row r="7" spans="1:45" ht="20.25" customHeight="1" x14ac:dyDescent="0.15">
      <c r="A7" s="1"/>
      <c r="B7" s="2"/>
      <c r="C7" s="2"/>
      <c r="D7" s="2"/>
      <c r="E7" s="2"/>
      <c r="F7" s="2"/>
      <c r="G7" s="24"/>
      <c r="H7" s="24"/>
      <c r="I7" s="24"/>
      <c r="J7" s="24"/>
      <c r="K7" s="24"/>
      <c r="L7" s="24"/>
      <c r="S7" s="28" t="s">
        <v>67</v>
      </c>
      <c r="T7" s="27"/>
      <c r="U7" s="27"/>
      <c r="AI7"/>
      <c r="AJ7"/>
      <c r="AK7"/>
      <c r="AN7" s="17"/>
      <c r="AO7" s="23"/>
      <c r="AQ7" s="17"/>
      <c r="AR7" s="17"/>
      <c r="AS7" s="33"/>
    </row>
    <row r="8" spans="1:45" ht="20.25" customHeight="1" thickBot="1" x14ac:dyDescent="0.2">
      <c r="A8" s="1"/>
      <c r="B8" s="2"/>
      <c r="C8" s="2"/>
      <c r="D8" s="2"/>
      <c r="E8" s="2"/>
      <c r="F8" s="2"/>
      <c r="G8" s="24"/>
      <c r="H8" s="24"/>
      <c r="I8" s="24"/>
      <c r="J8" s="24"/>
      <c r="K8" s="24"/>
      <c r="L8" s="24"/>
      <c r="R8" s="28"/>
      <c r="S8" s="29" t="s">
        <v>106</v>
      </c>
      <c r="T8" s="30"/>
      <c r="U8" s="30"/>
      <c r="AI8"/>
      <c r="AJ8"/>
      <c r="AK8"/>
      <c r="AN8" s="17"/>
      <c r="AO8" s="31"/>
      <c r="AQ8" s="17"/>
      <c r="AR8" s="17"/>
      <c r="AS8" s="33"/>
    </row>
    <row r="9" spans="1:45" ht="20.25" customHeight="1" thickTop="1" x14ac:dyDescent="0.15">
      <c r="A9" s="148" t="s">
        <v>50</v>
      </c>
      <c r="B9" s="149"/>
      <c r="C9" s="150"/>
      <c r="D9" s="165" t="s">
        <v>19</v>
      </c>
      <c r="E9" s="166"/>
      <c r="F9" s="167"/>
      <c r="G9" s="70">
        <v>1</v>
      </c>
      <c r="H9" s="49">
        <v>2</v>
      </c>
      <c r="I9" s="49">
        <v>3</v>
      </c>
      <c r="J9" s="49">
        <v>4</v>
      </c>
      <c r="K9" s="49">
        <v>5</v>
      </c>
      <c r="L9" s="50">
        <v>6</v>
      </c>
      <c r="M9" s="76">
        <v>7</v>
      </c>
      <c r="N9" s="75">
        <v>8</v>
      </c>
      <c r="O9" s="51">
        <v>9</v>
      </c>
      <c r="P9" s="51">
        <v>10</v>
      </c>
      <c r="Q9" s="51">
        <v>11</v>
      </c>
      <c r="R9" s="51">
        <v>12</v>
      </c>
      <c r="S9" s="50">
        <v>13</v>
      </c>
      <c r="T9" s="76">
        <v>14</v>
      </c>
      <c r="U9" s="75">
        <v>15</v>
      </c>
      <c r="V9" s="51">
        <v>16</v>
      </c>
      <c r="W9" s="51">
        <v>17</v>
      </c>
      <c r="X9" s="51">
        <v>18</v>
      </c>
      <c r="Y9" s="51">
        <v>19</v>
      </c>
      <c r="Z9" s="50">
        <v>20</v>
      </c>
      <c r="AA9" s="76">
        <v>21</v>
      </c>
      <c r="AB9" s="75">
        <v>22</v>
      </c>
      <c r="AC9" s="51">
        <v>23</v>
      </c>
      <c r="AD9" s="51">
        <v>24</v>
      </c>
      <c r="AE9" s="51">
        <v>25</v>
      </c>
      <c r="AF9" s="51">
        <v>26</v>
      </c>
      <c r="AG9" s="50">
        <v>27</v>
      </c>
      <c r="AH9" s="76">
        <v>28</v>
      </c>
      <c r="AI9" s="71">
        <v>29</v>
      </c>
      <c r="AJ9" s="49">
        <v>30</v>
      </c>
      <c r="AK9" s="64"/>
      <c r="AL9" s="119" t="s">
        <v>68</v>
      </c>
      <c r="AM9" s="119"/>
      <c r="AN9" s="119"/>
      <c r="AO9" s="119"/>
      <c r="AP9" s="119"/>
      <c r="AQ9" s="119"/>
      <c r="AR9" s="119"/>
      <c r="AS9" s="120"/>
    </row>
    <row r="10" spans="1:45" ht="20.25" customHeight="1" x14ac:dyDescent="0.15">
      <c r="A10" s="151"/>
      <c r="B10" s="152"/>
      <c r="C10" s="153"/>
      <c r="D10" s="162" t="s">
        <v>9</v>
      </c>
      <c r="E10" s="163"/>
      <c r="F10" s="164"/>
      <c r="G10" s="42" t="s">
        <v>1</v>
      </c>
      <c r="H10" s="21" t="s">
        <v>11</v>
      </c>
      <c r="I10" s="21" t="s">
        <v>12</v>
      </c>
      <c r="J10" s="20" t="s">
        <v>4</v>
      </c>
      <c r="K10" s="20" t="s">
        <v>5</v>
      </c>
      <c r="L10" s="19" t="s">
        <v>6</v>
      </c>
      <c r="M10" s="77" t="s">
        <v>7</v>
      </c>
      <c r="N10" s="57" t="s">
        <v>8</v>
      </c>
      <c r="O10" s="20" t="s">
        <v>2</v>
      </c>
      <c r="P10" s="20" t="s">
        <v>3</v>
      </c>
      <c r="Q10" s="20" t="s">
        <v>4</v>
      </c>
      <c r="R10" s="20" t="s">
        <v>5</v>
      </c>
      <c r="S10" s="19" t="s">
        <v>6</v>
      </c>
      <c r="T10" s="77" t="s">
        <v>7</v>
      </c>
      <c r="U10" s="57" t="s">
        <v>8</v>
      </c>
      <c r="V10" s="20" t="s">
        <v>2</v>
      </c>
      <c r="W10" s="20" t="s">
        <v>3</v>
      </c>
      <c r="X10" s="20" t="s">
        <v>4</v>
      </c>
      <c r="Y10" s="20" t="s">
        <v>5</v>
      </c>
      <c r="Z10" s="22" t="s">
        <v>15</v>
      </c>
      <c r="AA10" s="40" t="s">
        <v>0</v>
      </c>
      <c r="AB10" s="57" t="s">
        <v>1</v>
      </c>
      <c r="AC10" s="21" t="s">
        <v>11</v>
      </c>
      <c r="AD10" s="21" t="s">
        <v>12</v>
      </c>
      <c r="AE10" s="7" t="s">
        <v>13</v>
      </c>
      <c r="AF10" s="7" t="s">
        <v>14</v>
      </c>
      <c r="AG10" s="19" t="s">
        <v>6</v>
      </c>
      <c r="AH10" s="77" t="s">
        <v>7</v>
      </c>
      <c r="AI10" s="78" t="s">
        <v>8</v>
      </c>
      <c r="AJ10" s="20" t="s">
        <v>2</v>
      </c>
      <c r="AK10" s="61"/>
      <c r="AL10" s="136" t="s">
        <v>64</v>
      </c>
      <c r="AM10" s="136"/>
      <c r="AN10" s="136"/>
      <c r="AO10" s="136"/>
      <c r="AP10" s="136"/>
      <c r="AQ10" s="136"/>
      <c r="AR10" s="122" t="s">
        <v>65</v>
      </c>
      <c r="AS10" s="123"/>
    </row>
    <row r="11" spans="1:45" ht="20.25" customHeight="1" x14ac:dyDescent="0.15">
      <c r="A11" s="151"/>
      <c r="B11" s="152"/>
      <c r="C11" s="153"/>
      <c r="D11" s="162" t="s">
        <v>16</v>
      </c>
      <c r="E11" s="163"/>
      <c r="F11" s="164"/>
      <c r="G11" s="42" t="s">
        <v>22</v>
      </c>
      <c r="H11" s="7" t="s">
        <v>22</v>
      </c>
      <c r="I11" s="7" t="s">
        <v>22</v>
      </c>
      <c r="J11" s="7" t="s">
        <v>22</v>
      </c>
      <c r="K11" s="7" t="s">
        <v>22</v>
      </c>
      <c r="L11" s="7" t="s">
        <v>22</v>
      </c>
      <c r="M11" s="16" t="s">
        <v>22</v>
      </c>
      <c r="N11" s="58" t="s">
        <v>22</v>
      </c>
      <c r="O11" s="7" t="s">
        <v>22</v>
      </c>
      <c r="P11" s="7" t="s">
        <v>22</v>
      </c>
      <c r="Q11" s="7" t="s">
        <v>22</v>
      </c>
      <c r="R11" s="7" t="s">
        <v>22</v>
      </c>
      <c r="S11" s="7" t="s">
        <v>22</v>
      </c>
      <c r="T11" s="16" t="s">
        <v>22</v>
      </c>
      <c r="U11" s="58" t="s">
        <v>22</v>
      </c>
      <c r="V11" s="7" t="s">
        <v>22</v>
      </c>
      <c r="W11" s="7" t="s">
        <v>22</v>
      </c>
      <c r="X11" s="7" t="s">
        <v>22</v>
      </c>
      <c r="Y11" s="7" t="s">
        <v>22</v>
      </c>
      <c r="Z11" s="7" t="s">
        <v>22</v>
      </c>
      <c r="AA11" s="16" t="s">
        <v>22</v>
      </c>
      <c r="AB11" s="58" t="s">
        <v>22</v>
      </c>
      <c r="AC11" s="7" t="s">
        <v>22</v>
      </c>
      <c r="AD11" s="7" t="s">
        <v>22</v>
      </c>
      <c r="AE11" s="7" t="s">
        <v>22</v>
      </c>
      <c r="AF11" s="7" t="s">
        <v>22</v>
      </c>
      <c r="AG11" s="7" t="s">
        <v>22</v>
      </c>
      <c r="AH11" s="16" t="s">
        <v>22</v>
      </c>
      <c r="AI11" s="58" t="s">
        <v>22</v>
      </c>
      <c r="AJ11" s="6" t="s">
        <v>22</v>
      </c>
      <c r="AK11" s="61"/>
      <c r="AL11" s="137" t="s">
        <v>44</v>
      </c>
      <c r="AM11" s="137"/>
      <c r="AN11" s="137"/>
      <c r="AO11" s="137"/>
      <c r="AP11" s="138">
        <f>COUNTIF(G11:AK11,プルダウン!$B$3)+COUNTIF(G11:AK11,プルダウン!$B$4)</f>
        <v>30</v>
      </c>
      <c r="AQ11" s="138"/>
      <c r="AR11" s="122"/>
      <c r="AS11" s="123"/>
    </row>
    <row r="12" spans="1:45" ht="20.25" hidden="1" customHeight="1" x14ac:dyDescent="0.15">
      <c r="A12" s="151"/>
      <c r="B12" s="152"/>
      <c r="C12" s="153"/>
      <c r="D12" s="159"/>
      <c r="E12" s="160"/>
      <c r="F12" s="161"/>
      <c r="G12" s="42">
        <f>IF(G11=プルダウン!$B$3,IF(G14=プルダウン!$D$4,1,IF(G14=プルダウン!$D$5,1,0)),IF(G11=プルダウン!$B$4,IF(G14=プルダウン!$D$4,1,IF(G14=プルダウン!$D$5,1,0))))</f>
        <v>0</v>
      </c>
      <c r="H12" s="7">
        <f>IF(H11=プルダウン!$B$3,IF(H14=プルダウン!$D$4,1,IF(H14=プルダウン!$D$5,1,0)),IF(H11=プルダウン!$B$4,IF(H14=プルダウン!$D$4,1,IF(H14=プルダウン!$D$5,1,0))))</f>
        <v>0</v>
      </c>
      <c r="I12" s="6">
        <f>IF(I11=プルダウン!$B$3,IF(I14=プルダウン!$D$4,1,IF(I14=プルダウン!$D$5,1,0)),IF(I11=プルダウン!$B$4,IF(I14=プルダウン!$D$4,1,IF(I14=プルダウン!$D$5,1,0))))</f>
        <v>0</v>
      </c>
      <c r="J12" s="6">
        <f>IF(J11=プルダウン!$B$3,IF(J14=プルダウン!$D$4,1,IF(J14=プルダウン!$D$5,1,0)),IF(J11=プルダウン!$B$4,IF(J14=プルダウン!$D$4,1,IF(J14=プルダウン!$D$5,1,0))))</f>
        <v>0</v>
      </c>
      <c r="K12" s="6">
        <f>IF(K11=プルダウン!$B$3,IF(K14=プルダウン!$D$4,1,IF(K14=プルダウン!$D$5,1,0)),IF(K11=プルダウン!$B$4,IF(K14=プルダウン!$D$4,1,IF(K14=プルダウン!$D$5,1,0))))</f>
        <v>0</v>
      </c>
      <c r="L12" s="6">
        <f>IF(L11=プルダウン!$B$3,IF(L14=プルダウン!$D$4,1,IF(L14=プルダウン!$D$5,1,0)),IF(L11=プルダウン!$B$4,IF(L14=プルダウン!$D$4,1,IF(L14=プルダウン!$D$5,1,0))))</f>
        <v>1</v>
      </c>
      <c r="M12" s="13">
        <f>IF(M11=プルダウン!$B$3,IF(M14=プルダウン!$D$4,1,IF(M14=プルダウン!$D$5,1,0)),IF(M11=プルダウン!$B$4,IF(M14=プルダウン!$D$4,1,IF(M14=プルダウン!$D$5,1,0))))</f>
        <v>1</v>
      </c>
      <c r="N12" s="42">
        <f>IF(N11=プルダウン!$B$3,IF(N14=プルダウン!$D$4,1,IF(N14=プルダウン!$D$5,1,0)),IF(N11=プルダウン!$B$4,IF(N14=プルダウン!$D$4,1,IF(N14=プルダウン!$D$5,1,0))))</f>
        <v>0</v>
      </c>
      <c r="O12" s="7">
        <f>IF(O11=プルダウン!$B$3,IF(O14=プルダウン!$D$4,1,IF(O14=プルダウン!$D$5,1,0)),IF(O11=プルダウン!$B$4,IF(O14=プルダウン!$D$4,1,IF(O14=プルダウン!$D$5,1,0))))</f>
        <v>0</v>
      </c>
      <c r="P12" s="7">
        <f>IF(P11=プルダウン!$B$3,IF(P14=プルダウン!$D$4,1,IF(P14=プルダウン!$D$5,1,0)),IF(P11=プルダウン!$B$4,IF(P14=プルダウン!$D$4,1,IF(P14=プルダウン!$D$5,1,0))))</f>
        <v>0</v>
      </c>
      <c r="Q12" s="7">
        <f>IF(Q11=プルダウン!$B$3,IF(Q14=プルダウン!$D$4,1,IF(Q14=プルダウン!$D$5,1,0)),IF(Q11=プルダウン!$B$4,IF(Q14=プルダウン!$D$4,1,IF(Q14=プルダウン!$D$5,1,0))))</f>
        <v>0</v>
      </c>
      <c r="R12" s="6">
        <f>IF(R11=プルダウン!$B$3,IF(R14=プルダウン!$D$4,1,IF(R14=プルダウン!$D$5,1,0)),IF(R11=プルダウン!$B$4,IF(R14=プルダウン!$D$4,1,IF(R14=プルダウン!$D$5,1,0))))</f>
        <v>0</v>
      </c>
      <c r="S12" s="6">
        <f>IF(S11=プルダウン!$B$3,IF(S14=プルダウン!$D$4,1,IF(S14=プルダウン!$D$5,1,0)),IF(S11=プルダウン!$B$4,IF(S14=プルダウン!$D$4,1,IF(S14=プルダウン!$D$5,1,0))))</f>
        <v>1</v>
      </c>
      <c r="T12" s="13">
        <f>IF(T11=プルダウン!$B$3,IF(T14=プルダウン!$D$4,1,IF(T14=プルダウン!$D$5,1,0)),IF(T11=プルダウン!$B$4,IF(T14=プルダウン!$D$4,1,IF(T14=プルダウン!$D$5,1,0))))</f>
        <v>1</v>
      </c>
      <c r="U12" s="42">
        <f>IF(U11=プルダウン!$B$3,IF(U14=プルダウン!$D$4,1,IF(U14=プルダウン!$D$5,1,0)),IF(U11=プルダウン!$B$4,IF(U14=プルダウン!$D$4,1,IF(U14=プルダウン!$D$5,1,0))))</f>
        <v>0</v>
      </c>
      <c r="V12" s="7">
        <f>IF(V11=プルダウン!$B$3,IF(V14=プルダウン!$D$4,1,IF(V14=プルダウン!$D$5,1,0)),IF(V11=プルダウン!$B$4,IF(V14=プルダウン!$D$4,1,IF(V14=プルダウン!$D$5,1,0))))</f>
        <v>0</v>
      </c>
      <c r="W12" s="7">
        <f>IF(W11=プルダウン!$B$3,IF(W14=プルダウン!$D$4,1,IF(W14=プルダウン!$D$5,1,0)),IF(W11=プルダウン!$B$4,IF(W14=プルダウン!$D$4,1,IF(W14=プルダウン!$D$5,1,0))))</f>
        <v>0</v>
      </c>
      <c r="X12" s="7">
        <f>IF(X11=プルダウン!$B$3,IF(X14=プルダウン!$D$4,1,IF(X14=プルダウン!$D$5,1,0)),IF(X11=プルダウン!$B$4,IF(X14=プルダウン!$D$4,1,IF(X14=プルダウン!$D$5,1,0))))</f>
        <v>0</v>
      </c>
      <c r="Y12" s="7">
        <f>IF(Y11=プルダウン!$B$3,IF(Y14=プルダウン!$D$4,1,IF(Y14=プルダウン!$D$5,1,0)),IF(Y11=プルダウン!$B$4,IF(Y14=プルダウン!$D$4,1,IF(Y14=プルダウン!$D$5,1,0))))</f>
        <v>0</v>
      </c>
      <c r="Z12" s="7">
        <f>IF(Z11=プルダウン!$B$3,IF(Z14=プルダウン!$D$4,1,IF(Z14=プルダウン!$D$5,1,0)),IF(Z11=プルダウン!$B$4,IF(Z14=プルダウン!$D$4,1,IF(Z14=プルダウン!$D$5,1,0))))</f>
        <v>1</v>
      </c>
      <c r="AA12" s="13">
        <f>IF(AA11=プルダウン!$B$3,IF(AA14=プルダウン!$D$4,1,IF(AA14=プルダウン!$D$5,1,0)),IF(AA11=プルダウン!$B$4,IF(AA14=プルダウン!$D$4,1,IF(AA14=プルダウン!$D$5,1,0))))</f>
        <v>1</v>
      </c>
      <c r="AB12" s="42">
        <f>IF(AB11=プルダウン!$B$3,IF(AB14=プルダウン!$D$4,1,IF(AB14=プルダウン!$D$5,1,0)),IF(AB11=プルダウン!$B$4,IF(AB14=プルダウン!$D$4,1,IF(AB14=プルダウン!$D$5,1,0))))</f>
        <v>0</v>
      </c>
      <c r="AC12" s="7">
        <f>IF(AC11=プルダウン!$B$3,IF(AC14=プルダウン!$D$4,1,IF(AC14=プルダウン!$D$5,1,0)),IF(AC11=プルダウン!$B$4,IF(AC14=プルダウン!$D$4,1,IF(AC14=プルダウン!$D$5,1,0))))</f>
        <v>0</v>
      </c>
      <c r="AD12" s="7">
        <f>IF(AD11=プルダウン!$B$3,IF(AD14=プルダウン!$D$4,1,IF(AD14=プルダウン!$D$5,1,0)),IF(AD11=プルダウン!$B$4,IF(AD14=プルダウン!$D$4,1,IF(AD14=プルダウン!$D$5,1,0))))</f>
        <v>0</v>
      </c>
      <c r="AE12" s="7">
        <f>IF(AE11=プルダウン!$B$3,IF(AE14=プルダウン!$D$4,1,IF(AE14=プルダウン!$D$5,1,0)),IF(AE11=プルダウン!$B$4,IF(AE14=プルダウン!$D$4,1,IF(AE14=プルダウン!$D$5,1,0))))</f>
        <v>0</v>
      </c>
      <c r="AF12" s="6">
        <f>IF(AF11=プルダウン!$B$3,IF(AF14=プルダウン!$D$4,1,IF(AF14=プルダウン!$D$5,1,0)),IF(AF11=プルダウン!$B$4,IF(AF14=プルダウン!$D$4,1,IF(AF14=プルダウン!$D$5,1,0))))</f>
        <v>0</v>
      </c>
      <c r="AG12" s="6">
        <f>IF(AG11=プルダウン!$B$3,IF(AG14=プルダウン!$D$4,1,IF(AG14=プルダウン!$D$5,1,0)),IF(AG11=プルダウン!$B$4,IF(AG14=プルダウン!$D$4,1,IF(AG14=プルダウン!$D$5,1,0))))</f>
        <v>1</v>
      </c>
      <c r="AH12" s="13">
        <f>IF(AH11=プルダウン!$B$3,IF(AH14=プルダウン!$D$4,1,IF(AH14=プルダウン!$D$5,1,0)),IF(AH11=プルダウン!$B$4,IF(AH14=プルダウン!$D$4,1,IF(AH14=プルダウン!$D$5,1,0))))</f>
        <v>1</v>
      </c>
      <c r="AI12" s="42">
        <f>IF(AI11=プルダウン!$B$3,IF(AI14=プルダウン!$D$4,1,IF(AI14=プルダウン!$D$5,1,0)),IF(AI11=プルダウン!$B$4,IF(AI14=プルダウン!$D$4,1,IF(AI14=プルダウン!$D$5,1,0))))</f>
        <v>1</v>
      </c>
      <c r="AJ12" s="7">
        <f>IF(AJ11=プルダウン!$B$3,IF(AJ14=プルダウン!$D$4,1,IF(AJ14=プルダウン!$D$5,1,0)),IF(AJ11=プルダウン!$B$4,IF(AJ14=プルダウン!$D$4,1,IF(AJ14=プルダウン!$D$5,1,0))))</f>
        <v>0</v>
      </c>
      <c r="AK12" s="61" t="b">
        <f>IF(AK11=プルダウン!$B$3,IF(AK14=プルダウン!$D$4,1,IF(AK14=プルダウン!$D$5,1,0)),IF(AK11=プルダウン!$B$4,IF(AK14=プルダウン!$D$4,1,IF(AK14=プルダウン!$D$5,1,0))))</f>
        <v>0</v>
      </c>
      <c r="AL12" s="46"/>
      <c r="AM12" s="46"/>
      <c r="AN12" s="46"/>
      <c r="AO12" s="46"/>
      <c r="AP12" s="47"/>
      <c r="AQ12" s="41"/>
      <c r="AR12" s="45"/>
      <c r="AS12" s="48"/>
    </row>
    <row r="13" spans="1:45" ht="20.25" customHeight="1" x14ac:dyDescent="0.15">
      <c r="A13" s="151"/>
      <c r="B13" s="152"/>
      <c r="C13" s="153"/>
      <c r="D13" s="162" t="s">
        <v>48</v>
      </c>
      <c r="E13" s="163"/>
      <c r="F13" s="164"/>
      <c r="G13" s="42" t="s">
        <v>34</v>
      </c>
      <c r="H13" s="7" t="s">
        <v>34</v>
      </c>
      <c r="I13" s="7" t="s">
        <v>34</v>
      </c>
      <c r="J13" s="7" t="s">
        <v>34</v>
      </c>
      <c r="K13" s="7" t="s">
        <v>34</v>
      </c>
      <c r="L13" s="7" t="s">
        <v>35</v>
      </c>
      <c r="M13" s="13" t="s">
        <v>35</v>
      </c>
      <c r="N13" s="42" t="s">
        <v>34</v>
      </c>
      <c r="O13" s="7" t="s">
        <v>34</v>
      </c>
      <c r="P13" s="7" t="s">
        <v>34</v>
      </c>
      <c r="Q13" s="7" t="s">
        <v>34</v>
      </c>
      <c r="R13" s="7" t="s">
        <v>34</v>
      </c>
      <c r="S13" s="7" t="s">
        <v>35</v>
      </c>
      <c r="T13" s="13" t="s">
        <v>35</v>
      </c>
      <c r="U13" s="42" t="s">
        <v>34</v>
      </c>
      <c r="V13" s="7" t="s">
        <v>34</v>
      </c>
      <c r="W13" s="7" t="s">
        <v>34</v>
      </c>
      <c r="X13" s="7" t="s">
        <v>34</v>
      </c>
      <c r="Y13" s="7" t="s">
        <v>34</v>
      </c>
      <c r="Z13" s="7" t="s">
        <v>35</v>
      </c>
      <c r="AA13" s="13" t="s">
        <v>35</v>
      </c>
      <c r="AB13" s="42" t="s">
        <v>34</v>
      </c>
      <c r="AC13" s="7" t="s">
        <v>34</v>
      </c>
      <c r="AD13" s="7" t="s">
        <v>34</v>
      </c>
      <c r="AE13" s="7" t="s">
        <v>34</v>
      </c>
      <c r="AF13" s="7" t="s">
        <v>34</v>
      </c>
      <c r="AG13" s="7" t="s">
        <v>35</v>
      </c>
      <c r="AH13" s="13" t="s">
        <v>35</v>
      </c>
      <c r="AI13" s="42" t="s">
        <v>35</v>
      </c>
      <c r="AJ13" s="7" t="s">
        <v>34</v>
      </c>
      <c r="AK13" s="61"/>
      <c r="AL13" s="137" t="s">
        <v>21</v>
      </c>
      <c r="AM13" s="137"/>
      <c r="AN13" s="137"/>
      <c r="AO13" s="137"/>
      <c r="AP13" s="138">
        <f>SUM(G12:AK12)</f>
        <v>9</v>
      </c>
      <c r="AQ13" s="126"/>
      <c r="AR13" s="139" t="s">
        <v>59</v>
      </c>
      <c r="AS13" s="128"/>
    </row>
    <row r="14" spans="1:45" ht="20.25" customHeight="1" thickBot="1" x14ac:dyDescent="0.2">
      <c r="A14" s="151"/>
      <c r="B14" s="152"/>
      <c r="C14" s="153"/>
      <c r="D14" s="162" t="s">
        <v>49</v>
      </c>
      <c r="E14" s="163"/>
      <c r="F14" s="164"/>
      <c r="G14" s="42" t="s">
        <v>34</v>
      </c>
      <c r="H14" s="7" t="s">
        <v>34</v>
      </c>
      <c r="I14" s="7" t="s">
        <v>34</v>
      </c>
      <c r="J14" s="7" t="s">
        <v>34</v>
      </c>
      <c r="K14" s="7" t="s">
        <v>34</v>
      </c>
      <c r="L14" s="7" t="s">
        <v>35</v>
      </c>
      <c r="M14" s="13" t="s">
        <v>35</v>
      </c>
      <c r="N14" s="42" t="s">
        <v>34</v>
      </c>
      <c r="O14" s="7" t="s">
        <v>34</v>
      </c>
      <c r="P14" s="7" t="s">
        <v>34</v>
      </c>
      <c r="Q14" s="7" t="s">
        <v>34</v>
      </c>
      <c r="R14" s="7" t="s">
        <v>34</v>
      </c>
      <c r="S14" s="7" t="s">
        <v>35</v>
      </c>
      <c r="T14" s="13" t="s">
        <v>35</v>
      </c>
      <c r="U14" s="42" t="s">
        <v>34</v>
      </c>
      <c r="V14" s="7" t="s">
        <v>34</v>
      </c>
      <c r="W14" s="7" t="s">
        <v>34</v>
      </c>
      <c r="X14" s="7" t="s">
        <v>34</v>
      </c>
      <c r="Y14" s="7" t="s">
        <v>34</v>
      </c>
      <c r="Z14" s="7" t="s">
        <v>35</v>
      </c>
      <c r="AA14" s="13" t="s">
        <v>35</v>
      </c>
      <c r="AB14" s="42" t="s">
        <v>34</v>
      </c>
      <c r="AC14" s="7" t="s">
        <v>34</v>
      </c>
      <c r="AD14" s="7" t="s">
        <v>34</v>
      </c>
      <c r="AE14" s="7" t="s">
        <v>34</v>
      </c>
      <c r="AF14" s="7" t="s">
        <v>34</v>
      </c>
      <c r="AG14" s="7" t="s">
        <v>35</v>
      </c>
      <c r="AH14" s="13" t="s">
        <v>35</v>
      </c>
      <c r="AI14" s="42" t="s">
        <v>35</v>
      </c>
      <c r="AJ14" s="7" t="s">
        <v>34</v>
      </c>
      <c r="AK14" s="61"/>
      <c r="AL14" s="142" t="s">
        <v>63</v>
      </c>
      <c r="AM14" s="142"/>
      <c r="AN14" s="142"/>
      <c r="AO14" s="142"/>
      <c r="AP14" s="143">
        <f>AP13/AP11</f>
        <v>0.3</v>
      </c>
      <c r="AQ14" s="144"/>
      <c r="AR14" s="140"/>
      <c r="AS14" s="141"/>
    </row>
    <row r="15" spans="1:45" ht="20.25" customHeight="1" thickTop="1" x14ac:dyDescent="0.15">
      <c r="A15" s="148" t="s">
        <v>51</v>
      </c>
      <c r="B15" s="149"/>
      <c r="C15" s="150"/>
      <c r="D15" s="165" t="s">
        <v>19</v>
      </c>
      <c r="E15" s="166"/>
      <c r="F15" s="167"/>
      <c r="G15" s="70">
        <v>1</v>
      </c>
      <c r="H15" s="49">
        <v>2</v>
      </c>
      <c r="I15" s="52">
        <v>3</v>
      </c>
      <c r="J15" s="52">
        <v>4</v>
      </c>
      <c r="K15" s="55">
        <v>5</v>
      </c>
      <c r="L15" s="71">
        <v>6</v>
      </c>
      <c r="M15" s="49">
        <v>7</v>
      </c>
      <c r="N15" s="49">
        <v>8</v>
      </c>
      <c r="O15" s="49">
        <v>9</v>
      </c>
      <c r="P15" s="49">
        <v>10</v>
      </c>
      <c r="Q15" s="52">
        <v>11</v>
      </c>
      <c r="R15" s="55">
        <v>12</v>
      </c>
      <c r="S15" s="70">
        <v>13</v>
      </c>
      <c r="T15" s="49">
        <v>14</v>
      </c>
      <c r="U15" s="49">
        <v>15</v>
      </c>
      <c r="V15" s="49">
        <v>16</v>
      </c>
      <c r="W15" s="49">
        <v>17</v>
      </c>
      <c r="X15" s="52">
        <v>18</v>
      </c>
      <c r="Y15" s="55">
        <v>19</v>
      </c>
      <c r="Z15" s="70">
        <v>20</v>
      </c>
      <c r="AA15" s="49">
        <v>21</v>
      </c>
      <c r="AB15" s="49">
        <v>22</v>
      </c>
      <c r="AC15" s="49">
        <v>23</v>
      </c>
      <c r="AD15" s="49">
        <v>24</v>
      </c>
      <c r="AE15" s="52">
        <v>25</v>
      </c>
      <c r="AF15" s="55">
        <v>26</v>
      </c>
      <c r="AG15" s="70">
        <v>27</v>
      </c>
      <c r="AH15" s="49">
        <v>28</v>
      </c>
      <c r="AI15" s="49">
        <v>29</v>
      </c>
      <c r="AJ15" s="49">
        <v>30</v>
      </c>
      <c r="AK15" s="64">
        <v>31</v>
      </c>
      <c r="AL15" s="119" t="s">
        <v>68</v>
      </c>
      <c r="AM15" s="119"/>
      <c r="AN15" s="119"/>
      <c r="AO15" s="119"/>
      <c r="AP15" s="119"/>
      <c r="AQ15" s="119"/>
      <c r="AR15" s="119"/>
      <c r="AS15" s="120"/>
    </row>
    <row r="16" spans="1:45" ht="20.25" customHeight="1" x14ac:dyDescent="0.15">
      <c r="A16" s="151"/>
      <c r="B16" s="152"/>
      <c r="C16" s="153"/>
      <c r="D16" s="162" t="s">
        <v>9</v>
      </c>
      <c r="E16" s="163"/>
      <c r="F16" s="164"/>
      <c r="G16" s="63" t="s">
        <v>12</v>
      </c>
      <c r="H16" s="20" t="s">
        <v>4</v>
      </c>
      <c r="I16" s="22" t="s">
        <v>5</v>
      </c>
      <c r="J16" s="19" t="s">
        <v>6</v>
      </c>
      <c r="K16" s="77" t="s">
        <v>7</v>
      </c>
      <c r="L16" s="78" t="s">
        <v>8</v>
      </c>
      <c r="M16" s="20" t="s">
        <v>2</v>
      </c>
      <c r="N16" s="20" t="s">
        <v>3</v>
      </c>
      <c r="O16" s="20" t="s">
        <v>4</v>
      </c>
      <c r="P16" s="20" t="s">
        <v>5</v>
      </c>
      <c r="Q16" s="19" t="s">
        <v>6</v>
      </c>
      <c r="R16" s="77" t="s">
        <v>7</v>
      </c>
      <c r="S16" s="57" t="s">
        <v>8</v>
      </c>
      <c r="T16" s="20" t="s">
        <v>2</v>
      </c>
      <c r="U16" s="20" t="s">
        <v>3</v>
      </c>
      <c r="V16" s="20" t="s">
        <v>4</v>
      </c>
      <c r="W16" s="20" t="s">
        <v>5</v>
      </c>
      <c r="X16" s="22" t="s">
        <v>15</v>
      </c>
      <c r="Y16" s="40" t="s">
        <v>0</v>
      </c>
      <c r="Z16" s="57" t="s">
        <v>1</v>
      </c>
      <c r="AA16" s="21" t="s">
        <v>11</v>
      </c>
      <c r="AB16" s="21" t="s">
        <v>12</v>
      </c>
      <c r="AC16" s="7" t="s">
        <v>13</v>
      </c>
      <c r="AD16" s="7" t="s">
        <v>14</v>
      </c>
      <c r="AE16" s="19" t="s">
        <v>6</v>
      </c>
      <c r="AF16" s="77" t="s">
        <v>7</v>
      </c>
      <c r="AG16" s="57" t="s">
        <v>8</v>
      </c>
      <c r="AH16" s="20" t="s">
        <v>2</v>
      </c>
      <c r="AI16" s="21" t="s">
        <v>12</v>
      </c>
      <c r="AJ16" s="20" t="s">
        <v>4</v>
      </c>
      <c r="AK16" s="66" t="s">
        <v>5</v>
      </c>
      <c r="AL16" s="136" t="s">
        <v>64</v>
      </c>
      <c r="AM16" s="136"/>
      <c r="AN16" s="136"/>
      <c r="AO16" s="136"/>
      <c r="AP16" s="136"/>
      <c r="AQ16" s="136"/>
      <c r="AR16" s="122" t="s">
        <v>65</v>
      </c>
      <c r="AS16" s="123"/>
    </row>
    <row r="17" spans="1:45" ht="20.25" customHeight="1" x14ac:dyDescent="0.15">
      <c r="A17" s="151"/>
      <c r="B17" s="152"/>
      <c r="C17" s="153"/>
      <c r="D17" s="162" t="s">
        <v>16</v>
      </c>
      <c r="E17" s="163"/>
      <c r="F17" s="164"/>
      <c r="G17" s="42" t="s">
        <v>22</v>
      </c>
      <c r="H17" s="7" t="s">
        <v>22</v>
      </c>
      <c r="I17" s="6" t="s">
        <v>22</v>
      </c>
      <c r="J17" s="6" t="s">
        <v>22</v>
      </c>
      <c r="K17" s="16" t="s">
        <v>22</v>
      </c>
      <c r="L17" s="58" t="s">
        <v>22</v>
      </c>
      <c r="M17" s="7" t="s">
        <v>22</v>
      </c>
      <c r="N17" s="7" t="s">
        <v>22</v>
      </c>
      <c r="O17" s="7" t="s">
        <v>22</v>
      </c>
      <c r="P17" s="7" t="s">
        <v>22</v>
      </c>
      <c r="Q17" s="7" t="s">
        <v>22</v>
      </c>
      <c r="R17" s="16" t="s">
        <v>22</v>
      </c>
      <c r="S17" s="58" t="s">
        <v>22</v>
      </c>
      <c r="T17" s="7" t="s">
        <v>22</v>
      </c>
      <c r="U17" s="7" t="s">
        <v>22</v>
      </c>
      <c r="V17" s="7" t="s">
        <v>22</v>
      </c>
      <c r="W17" s="7" t="s">
        <v>22</v>
      </c>
      <c r="X17" s="7" t="s">
        <v>22</v>
      </c>
      <c r="Y17" s="16" t="s">
        <v>22</v>
      </c>
      <c r="Z17" s="42" t="s">
        <v>22</v>
      </c>
      <c r="AA17" s="6" t="s">
        <v>22</v>
      </c>
      <c r="AB17" s="6" t="s">
        <v>22</v>
      </c>
      <c r="AC17" s="7" t="s">
        <v>22</v>
      </c>
      <c r="AD17" s="7" t="s">
        <v>22</v>
      </c>
      <c r="AE17" s="7" t="s">
        <v>22</v>
      </c>
      <c r="AF17" s="13" t="s">
        <v>22</v>
      </c>
      <c r="AG17" s="42" t="s">
        <v>22</v>
      </c>
      <c r="AH17" s="6" t="s">
        <v>22</v>
      </c>
      <c r="AI17" s="7" t="s">
        <v>22</v>
      </c>
      <c r="AJ17" s="7" t="s">
        <v>22</v>
      </c>
      <c r="AK17" s="61" t="s">
        <v>22</v>
      </c>
      <c r="AL17" s="137" t="s">
        <v>44</v>
      </c>
      <c r="AM17" s="137"/>
      <c r="AN17" s="137"/>
      <c r="AO17" s="137"/>
      <c r="AP17" s="138">
        <f>COUNTIF(G17:AK17,プルダウン!$B$3)+COUNTIF(G17:AK17,プルダウン!$B$4)</f>
        <v>31</v>
      </c>
      <c r="AQ17" s="138"/>
      <c r="AR17" s="122"/>
      <c r="AS17" s="123"/>
    </row>
    <row r="18" spans="1:45" ht="20.25" hidden="1" customHeight="1" x14ac:dyDescent="0.15">
      <c r="A18" s="151"/>
      <c r="B18" s="152"/>
      <c r="C18" s="153"/>
      <c r="D18" s="162"/>
      <c r="E18" s="163"/>
      <c r="F18" s="164"/>
      <c r="G18" s="42">
        <f>IF(G17=プルダウン!$B$3,IF(G20=プルダウン!$D$4,1,IF(G20=プルダウン!$D$5,1,0)),IF(G17=プルダウン!$B$4,IF(G20=プルダウン!$D$4,1,IF(G20=プルダウン!$D$5,1,0))))</f>
        <v>0</v>
      </c>
      <c r="H18" s="7">
        <f>IF(H17=プルダウン!$B$3,IF(H20=プルダウン!$D$4,1,IF(H20=プルダウン!$D$5,1,0)),IF(H17=プルダウン!$B$4,IF(H20=プルダウン!$D$4,1,IF(H20=プルダウン!$D$5,1,0))))</f>
        <v>0</v>
      </c>
      <c r="I18" s="6">
        <f>IF(I17=プルダウン!$B$3,IF(I20=プルダウン!$D$4,1,IF(I20=プルダウン!$D$5,1,0)),IF(I17=プルダウン!$B$4,IF(I20=プルダウン!$D$4,1,IF(I20=プルダウン!$D$5,1,0))))</f>
        <v>1</v>
      </c>
      <c r="J18" s="6">
        <f>IF(J17=プルダウン!$B$3,IF(J20=プルダウン!$D$4,1,IF(J20=プルダウン!$D$5,1,0)),IF(J17=プルダウン!$B$4,IF(J20=プルダウン!$D$4,1,IF(J20=プルダウン!$D$5,1,0))))</f>
        <v>1</v>
      </c>
      <c r="K18" s="16">
        <f>IF(K17=プルダウン!$B$3,IF(K20=プルダウン!$D$4,1,IF(K20=プルダウン!$D$5,1,0)),IF(K17=プルダウン!$B$4,IF(K20=プルダウン!$D$4,1,IF(K20=プルダウン!$D$5,1,0))))</f>
        <v>1</v>
      </c>
      <c r="L18" s="58">
        <f>IF(L17=プルダウン!$B$3,IF(L20=プルダウン!$D$4,1,IF(L20=プルダウン!$D$5,1,0)),IF(L17=プルダウン!$B$4,IF(L20=プルダウン!$D$4,1,IF(L20=プルダウン!$D$5,1,0))))</f>
        <v>1</v>
      </c>
      <c r="M18" s="7">
        <f>IF(M17=プルダウン!$B$3,IF(M20=プルダウン!$D$4,1,IF(M20=プルダウン!$D$5,1,0)),IF(M17=プルダウン!$B$4,IF(M20=プルダウン!$D$4,1,IF(M20=プルダウン!$D$5,1,0))))</f>
        <v>0</v>
      </c>
      <c r="N18" s="7">
        <f>IF(N17=プルダウン!$B$3,IF(N20=プルダウン!$D$4,1,IF(N20=プルダウン!$D$5,1,0)),IF(N17=プルダウン!$B$4,IF(N20=プルダウン!$D$4,1,IF(N20=プルダウン!$D$5,1,0))))</f>
        <v>0</v>
      </c>
      <c r="O18" s="7">
        <f>IF(O17=プルダウン!$B$3,IF(O20=プルダウン!$D$4,1,IF(O20=プルダウン!$D$5,1,0)),IF(O17=プルダウン!$B$4,IF(O20=プルダウン!$D$4,1,IF(O20=プルダウン!$D$5,1,0))))</f>
        <v>0</v>
      </c>
      <c r="P18" s="7">
        <f>IF(P17=プルダウン!$B$3,IF(P20=プルダウン!$D$4,1,IF(P20=プルダウン!$D$5,1,0)),IF(P17=プルダウン!$B$4,IF(P20=プルダウン!$D$4,1,IF(P20=プルダウン!$D$5,1,0))))</f>
        <v>0</v>
      </c>
      <c r="Q18" s="7">
        <f>IF(Q17=プルダウン!$B$3,IF(Q20=プルダウン!$D$4,1,IF(Q20=プルダウン!$D$5,1,0)),IF(Q17=プルダウン!$B$4,IF(Q20=プルダウン!$D$4,1,IF(Q20=プルダウン!$D$5,1,0))))</f>
        <v>1</v>
      </c>
      <c r="R18" s="16">
        <f>IF(R17=プルダウン!$B$3,IF(R20=プルダウン!$D$4,1,IF(R20=プルダウン!$D$5,1,0)),IF(R17=プルダウン!$B$4,IF(R20=プルダウン!$D$4,1,IF(R20=プルダウン!$D$5,1,0))))</f>
        <v>1</v>
      </c>
      <c r="S18" s="58">
        <f>IF(S17=プルダウン!$B$3,IF(S20=プルダウン!$D$4,1,IF(S20=プルダウン!$D$5,1,0)),IF(S17=プルダウン!$B$4,IF(S20=プルダウン!$D$4,1,IF(S20=プルダウン!$D$5,1,0))))</f>
        <v>0</v>
      </c>
      <c r="T18" s="7">
        <f>IF(T17=プルダウン!$B$3,IF(T20=プルダウン!$D$4,1,IF(T20=プルダウン!$D$5,1,0)),IF(T17=プルダウン!$B$4,IF(T20=プルダウン!$D$4,1,IF(T20=プルダウン!$D$5,1,0))))</f>
        <v>0</v>
      </c>
      <c r="U18" s="7">
        <f>IF(U17=プルダウン!$B$3,IF(U20=プルダウン!$D$4,1,IF(U20=プルダウン!$D$5,1,0)),IF(U17=プルダウン!$B$4,IF(U20=プルダウン!$D$4,1,IF(U20=プルダウン!$D$5,1,0))))</f>
        <v>0</v>
      </c>
      <c r="V18" s="7">
        <f>IF(V17=プルダウン!$B$3,IF(V20=プルダウン!$D$4,1,IF(V20=プルダウン!$D$5,1,0)),IF(V17=プルダウン!$B$4,IF(V20=プルダウン!$D$4,1,IF(V20=プルダウン!$D$5,1,0))))</f>
        <v>0</v>
      </c>
      <c r="W18" s="7">
        <f>IF(W17=プルダウン!$B$3,IF(W20=プルダウン!$D$4,1,IF(W20=プルダウン!$D$5,1,0)),IF(W17=プルダウン!$B$4,IF(W20=プルダウン!$D$4,1,IF(W20=プルダウン!$D$5,1,0))))</f>
        <v>0</v>
      </c>
      <c r="X18" s="7">
        <f>IF(X17=プルダウン!$B$3,IF(X20=プルダウン!$D$4,1,IF(X20=プルダウン!$D$5,1,0)),IF(X17=プルダウン!$B$4,IF(X20=プルダウン!$D$4,1,IF(X20=プルダウン!$D$5,1,0))))</f>
        <v>1</v>
      </c>
      <c r="Y18" s="13">
        <f>IF(Y17=プルダウン!$B$3,IF(Y20=プルダウン!$D$4,1,IF(Y20=プルダウン!$D$5,1,0)),IF(Y17=プルダウン!$B$4,IF(Y20=プルダウン!$D$4,1,IF(Y20=プルダウン!$D$5,1,0))))</f>
        <v>1</v>
      </c>
      <c r="Z18" s="42">
        <f>IF(Z17=プルダウン!$B$3,IF(Z20=プルダウン!$D$4,1,IF(Z20=プルダウン!$D$5,1,0)),IF(Z17=プルダウン!$B$4,IF(Z20=プルダウン!$D$4,1,IF(Z20=プルダウン!$D$5,1,0))))</f>
        <v>0</v>
      </c>
      <c r="AA18" s="7">
        <f>IF(AA17=プルダウン!$B$3,IF(AA20=プルダウン!$D$4,1,IF(AA20=プルダウン!$D$5,1,0)),IF(AA17=プルダウン!$B$4,IF(AA20=プルダウン!$D$4,1,IF(AA20=プルダウン!$D$5,1,0))))</f>
        <v>0</v>
      </c>
      <c r="AB18" s="7">
        <f>IF(AB17=プルダウン!$B$3,IF(AB20=プルダウン!$D$4,1,IF(AB20=プルダウン!$D$5,1,0)),IF(AB17=プルダウン!$B$4,IF(AB20=プルダウン!$D$4,1,IF(AB20=プルダウン!$D$5,1,0))))</f>
        <v>0</v>
      </c>
      <c r="AC18" s="7">
        <f>IF(AC17=プルダウン!$B$3,IF(AC20=プルダウン!$D$4,1,IF(AC20=プルダウン!$D$5,1,0)),IF(AC17=プルダウン!$B$4,IF(AC20=プルダウン!$D$4,1,IF(AC20=プルダウン!$D$5,1,0))))</f>
        <v>0</v>
      </c>
      <c r="AD18" s="7">
        <f>IF(AD17=プルダウン!$B$3,IF(AD20=プルダウン!$D$4,1,IF(AD20=プルダウン!$D$5,1,0)),IF(AD17=プルダウン!$B$4,IF(AD20=プルダウン!$D$4,1,IF(AD20=プルダウン!$D$5,1,0))))</f>
        <v>0</v>
      </c>
      <c r="AE18" s="7">
        <f>IF(AE17=プルダウン!$B$3,IF(AE20=プルダウン!$D$4,1,IF(AE20=プルダウン!$D$5,1,0)),IF(AE17=プルダウン!$B$4,IF(AE20=プルダウン!$D$4,1,IF(AE20=プルダウン!$D$5,1,0))))</f>
        <v>1</v>
      </c>
      <c r="AF18" s="16">
        <f>IF(AF17=プルダウン!$B$3,IF(AF20=プルダウン!$D$4,1,IF(AF20=プルダウン!$D$5,1,0)),IF(AF17=プルダウン!$B$4,IF(AF20=プルダウン!$D$4,1,IF(AF20=プルダウン!$D$5,1,0))))</f>
        <v>1</v>
      </c>
      <c r="AG18" s="58">
        <f>IF(AG17=プルダウン!$B$3,IF(AG20=プルダウン!$D$4,1,IF(AG20=プルダウン!$D$5,1,0)),IF(AG17=プルダウン!$B$4,IF(AG20=プルダウン!$D$4,1,IF(AG20=プルダウン!$D$5,1,0))))</f>
        <v>0</v>
      </c>
      <c r="AH18" s="7">
        <f>IF(AH17=プルダウン!$B$3,IF(AH20=プルダウン!$D$4,1,IF(AH20=プルダウン!$D$5,1,0)),IF(AH17=プルダウン!$B$4,IF(AH20=プルダウン!$D$4,1,IF(AH20=プルダウン!$D$5,1,0))))</f>
        <v>0</v>
      </c>
      <c r="AI18" s="7">
        <f>IF(AI17=プルダウン!$B$3,IF(AI20=プルダウン!$D$4,1,IF(AI20=プルダウン!$D$5,1,0)),IF(AI17=プルダウン!$B$4,IF(AI20=プルダウン!$D$4,1,IF(AI20=プルダウン!$D$5,1,0))))</f>
        <v>0</v>
      </c>
      <c r="AJ18" s="7">
        <f>IF(AJ17=プルダウン!$B$3,IF(AJ20=プルダウン!$D$4,1,IF(AJ20=プルダウン!$D$5,1,0)),IF(AJ17=プルダウン!$B$4,IF(AJ20=プルダウン!$D$4,1,IF(AJ20=プルダウン!$D$5,1,0))))</f>
        <v>0</v>
      </c>
      <c r="AK18" s="61">
        <f>IF(AK17=プルダウン!$B$3,IF(AK20=プルダウン!$D$4,1,IF(AK20=プルダウン!$D$5,1,0)),IF(AK17=プルダウン!$B$4,IF(AK20=プルダウン!$D$4,1,IF(AK20=プルダウン!$D$5,1,0))))</f>
        <v>0</v>
      </c>
      <c r="AL18" s="46"/>
      <c r="AM18" s="46"/>
      <c r="AN18" s="46"/>
      <c r="AO18" s="46"/>
      <c r="AP18" s="47"/>
      <c r="AQ18" s="41"/>
      <c r="AR18" s="45"/>
      <c r="AS18" s="48"/>
    </row>
    <row r="19" spans="1:45" ht="20.25" customHeight="1" x14ac:dyDescent="0.15">
      <c r="A19" s="151"/>
      <c r="B19" s="152"/>
      <c r="C19" s="153"/>
      <c r="D19" s="162" t="s">
        <v>48</v>
      </c>
      <c r="E19" s="163"/>
      <c r="F19" s="164"/>
      <c r="G19" s="42" t="s">
        <v>34</v>
      </c>
      <c r="H19" s="7" t="s">
        <v>34</v>
      </c>
      <c r="I19" s="6" t="s">
        <v>35</v>
      </c>
      <c r="J19" s="6" t="s">
        <v>35</v>
      </c>
      <c r="K19" s="16" t="s">
        <v>35</v>
      </c>
      <c r="L19" s="58" t="s">
        <v>35</v>
      </c>
      <c r="M19" s="7" t="s">
        <v>34</v>
      </c>
      <c r="N19" s="7" t="s">
        <v>34</v>
      </c>
      <c r="O19" s="7" t="s">
        <v>34</v>
      </c>
      <c r="P19" s="7" t="s">
        <v>34</v>
      </c>
      <c r="Q19" s="6" t="s">
        <v>35</v>
      </c>
      <c r="R19" s="13" t="s">
        <v>35</v>
      </c>
      <c r="S19" s="42" t="s">
        <v>34</v>
      </c>
      <c r="T19" s="7" t="s">
        <v>34</v>
      </c>
      <c r="U19" s="7" t="s">
        <v>34</v>
      </c>
      <c r="V19" s="7" t="s">
        <v>34</v>
      </c>
      <c r="W19" s="7" t="s">
        <v>34</v>
      </c>
      <c r="X19" s="7" t="s">
        <v>35</v>
      </c>
      <c r="Y19" s="13" t="s">
        <v>35</v>
      </c>
      <c r="Z19" s="42" t="s">
        <v>34</v>
      </c>
      <c r="AA19" s="7" t="s">
        <v>34</v>
      </c>
      <c r="AB19" s="7" t="s">
        <v>34</v>
      </c>
      <c r="AC19" s="7" t="s">
        <v>34</v>
      </c>
      <c r="AD19" s="7" t="s">
        <v>34</v>
      </c>
      <c r="AE19" s="7" t="s">
        <v>35</v>
      </c>
      <c r="AF19" s="13" t="s">
        <v>35</v>
      </c>
      <c r="AG19" s="42" t="s">
        <v>34</v>
      </c>
      <c r="AH19" s="7" t="s">
        <v>34</v>
      </c>
      <c r="AI19" s="7" t="s">
        <v>34</v>
      </c>
      <c r="AJ19" s="7" t="s">
        <v>34</v>
      </c>
      <c r="AK19" s="61" t="s">
        <v>34</v>
      </c>
      <c r="AL19" s="137" t="s">
        <v>21</v>
      </c>
      <c r="AM19" s="137"/>
      <c r="AN19" s="137"/>
      <c r="AO19" s="137"/>
      <c r="AP19" s="138">
        <f>SUM(G18:AK18)</f>
        <v>10</v>
      </c>
      <c r="AQ19" s="126"/>
      <c r="AR19" s="139" t="s">
        <v>59</v>
      </c>
      <c r="AS19" s="128"/>
    </row>
    <row r="20" spans="1:45" ht="20.25" customHeight="1" thickBot="1" x14ac:dyDescent="0.2">
      <c r="A20" s="151"/>
      <c r="B20" s="152"/>
      <c r="C20" s="153"/>
      <c r="D20" s="168" t="s">
        <v>49</v>
      </c>
      <c r="E20" s="169"/>
      <c r="F20" s="170"/>
      <c r="G20" s="43" t="s">
        <v>34</v>
      </c>
      <c r="H20" s="5" t="s">
        <v>34</v>
      </c>
      <c r="I20" s="4" t="s">
        <v>35</v>
      </c>
      <c r="J20" s="4" t="s">
        <v>35</v>
      </c>
      <c r="K20" s="15" t="s">
        <v>35</v>
      </c>
      <c r="L20" s="74" t="s">
        <v>35</v>
      </c>
      <c r="M20" s="5" t="s">
        <v>34</v>
      </c>
      <c r="N20" s="7" t="s">
        <v>34</v>
      </c>
      <c r="O20" s="5" t="s">
        <v>34</v>
      </c>
      <c r="P20" s="5" t="s">
        <v>34</v>
      </c>
      <c r="Q20" s="4" t="s">
        <v>35</v>
      </c>
      <c r="R20" s="44" t="s">
        <v>35</v>
      </c>
      <c r="S20" s="79" t="s">
        <v>34</v>
      </c>
      <c r="T20" s="5" t="s">
        <v>34</v>
      </c>
      <c r="U20" s="7" t="s">
        <v>34</v>
      </c>
      <c r="V20" s="7" t="s">
        <v>34</v>
      </c>
      <c r="W20" s="7" t="s">
        <v>34</v>
      </c>
      <c r="X20" s="7" t="s">
        <v>35</v>
      </c>
      <c r="Y20" s="13" t="s">
        <v>35</v>
      </c>
      <c r="Z20" s="42" t="s">
        <v>34</v>
      </c>
      <c r="AA20" s="7" t="s">
        <v>34</v>
      </c>
      <c r="AB20" s="7" t="s">
        <v>34</v>
      </c>
      <c r="AC20" s="7" t="s">
        <v>34</v>
      </c>
      <c r="AD20" s="7" t="s">
        <v>34</v>
      </c>
      <c r="AE20" s="7" t="s">
        <v>35</v>
      </c>
      <c r="AF20" s="13" t="s">
        <v>35</v>
      </c>
      <c r="AG20" s="42" t="s">
        <v>34</v>
      </c>
      <c r="AH20" s="7" t="s">
        <v>34</v>
      </c>
      <c r="AI20" s="7" t="s">
        <v>34</v>
      </c>
      <c r="AJ20" s="7" t="s">
        <v>34</v>
      </c>
      <c r="AK20" s="61" t="s">
        <v>34</v>
      </c>
      <c r="AL20" s="142" t="s">
        <v>63</v>
      </c>
      <c r="AM20" s="142"/>
      <c r="AN20" s="142"/>
      <c r="AO20" s="142"/>
      <c r="AP20" s="143">
        <f>AP19/AP17</f>
        <v>0.32258064516129031</v>
      </c>
      <c r="AQ20" s="144"/>
      <c r="AR20" s="140"/>
      <c r="AS20" s="141"/>
    </row>
    <row r="21" spans="1:45" ht="20.25" customHeight="1" thickTop="1" x14ac:dyDescent="0.15">
      <c r="A21" s="148" t="s">
        <v>52</v>
      </c>
      <c r="B21" s="149"/>
      <c r="C21" s="150"/>
      <c r="D21" s="165" t="s">
        <v>19</v>
      </c>
      <c r="E21" s="166"/>
      <c r="F21" s="167"/>
      <c r="G21" s="71">
        <v>1</v>
      </c>
      <c r="H21" s="55">
        <v>2</v>
      </c>
      <c r="I21" s="80">
        <v>3</v>
      </c>
      <c r="J21" s="54">
        <v>4</v>
      </c>
      <c r="K21" s="54">
        <v>5</v>
      </c>
      <c r="L21" s="54">
        <v>6</v>
      </c>
      <c r="M21" s="54">
        <v>7</v>
      </c>
      <c r="N21" s="52">
        <v>8</v>
      </c>
      <c r="O21" s="55">
        <v>9</v>
      </c>
      <c r="P21" s="80">
        <v>10</v>
      </c>
      <c r="Q21" s="54">
        <v>11</v>
      </c>
      <c r="R21" s="54">
        <v>12</v>
      </c>
      <c r="S21" s="54">
        <v>13</v>
      </c>
      <c r="T21" s="54">
        <v>14</v>
      </c>
      <c r="U21" s="52">
        <v>15</v>
      </c>
      <c r="V21" s="55">
        <v>16</v>
      </c>
      <c r="W21" s="80">
        <v>17</v>
      </c>
      <c r="X21" s="54">
        <v>18</v>
      </c>
      <c r="Y21" s="54">
        <v>19</v>
      </c>
      <c r="Z21" s="54">
        <v>20</v>
      </c>
      <c r="AA21" s="54">
        <v>21</v>
      </c>
      <c r="AB21" s="52">
        <v>22</v>
      </c>
      <c r="AC21" s="55">
        <v>23</v>
      </c>
      <c r="AD21" s="80">
        <v>24</v>
      </c>
      <c r="AE21" s="54">
        <v>25</v>
      </c>
      <c r="AF21" s="54">
        <v>26</v>
      </c>
      <c r="AG21" s="54">
        <v>27</v>
      </c>
      <c r="AH21" s="54">
        <v>28</v>
      </c>
      <c r="AI21" s="52">
        <v>29</v>
      </c>
      <c r="AJ21" s="55">
        <v>30</v>
      </c>
      <c r="AK21" s="81"/>
      <c r="AL21" s="119" t="s">
        <v>68</v>
      </c>
      <c r="AM21" s="119"/>
      <c r="AN21" s="119"/>
      <c r="AO21" s="119"/>
      <c r="AP21" s="119"/>
      <c r="AQ21" s="119"/>
      <c r="AR21" s="119"/>
      <c r="AS21" s="120"/>
    </row>
    <row r="22" spans="1:45" ht="20.25" customHeight="1" x14ac:dyDescent="0.15">
      <c r="A22" s="151"/>
      <c r="B22" s="152"/>
      <c r="C22" s="153"/>
      <c r="D22" s="162" t="s">
        <v>9</v>
      </c>
      <c r="E22" s="163"/>
      <c r="F22" s="164"/>
      <c r="G22" s="72" t="s">
        <v>6</v>
      </c>
      <c r="H22" s="77" t="s">
        <v>7</v>
      </c>
      <c r="I22" s="73" t="s">
        <v>8</v>
      </c>
      <c r="J22" s="20" t="s">
        <v>2</v>
      </c>
      <c r="K22" s="20" t="s">
        <v>3</v>
      </c>
      <c r="L22" s="20" t="s">
        <v>4</v>
      </c>
      <c r="M22" s="20" t="s">
        <v>5</v>
      </c>
      <c r="N22" s="19" t="s">
        <v>6</v>
      </c>
      <c r="O22" s="77" t="s">
        <v>7</v>
      </c>
      <c r="P22" s="57" t="s">
        <v>8</v>
      </c>
      <c r="Q22" s="20" t="s">
        <v>2</v>
      </c>
      <c r="R22" s="20" t="s">
        <v>3</v>
      </c>
      <c r="S22" s="20" t="s">
        <v>4</v>
      </c>
      <c r="T22" s="20" t="s">
        <v>5</v>
      </c>
      <c r="U22" s="22" t="s">
        <v>15</v>
      </c>
      <c r="V22" s="40" t="s">
        <v>0</v>
      </c>
      <c r="W22" s="57" t="s">
        <v>1</v>
      </c>
      <c r="X22" s="21" t="s">
        <v>11</v>
      </c>
      <c r="Y22" s="21" t="s">
        <v>12</v>
      </c>
      <c r="Z22" s="7" t="s">
        <v>13</v>
      </c>
      <c r="AA22" s="7" t="s">
        <v>14</v>
      </c>
      <c r="AB22" s="19" t="s">
        <v>6</v>
      </c>
      <c r="AC22" s="77" t="s">
        <v>7</v>
      </c>
      <c r="AD22" s="57" t="s">
        <v>8</v>
      </c>
      <c r="AE22" s="20" t="s">
        <v>2</v>
      </c>
      <c r="AF22" s="21" t="s">
        <v>12</v>
      </c>
      <c r="AG22" s="20" t="s">
        <v>4</v>
      </c>
      <c r="AH22" s="20" t="s">
        <v>5</v>
      </c>
      <c r="AI22" s="19" t="s">
        <v>6</v>
      </c>
      <c r="AJ22" s="77" t="s">
        <v>7</v>
      </c>
      <c r="AK22" s="82"/>
      <c r="AL22" s="136" t="s">
        <v>64</v>
      </c>
      <c r="AM22" s="136"/>
      <c r="AN22" s="136"/>
      <c r="AO22" s="136"/>
      <c r="AP22" s="136"/>
      <c r="AQ22" s="136"/>
      <c r="AR22" s="122" t="s">
        <v>65</v>
      </c>
      <c r="AS22" s="123"/>
    </row>
    <row r="23" spans="1:45" ht="20.25" customHeight="1" x14ac:dyDescent="0.15">
      <c r="A23" s="151"/>
      <c r="B23" s="152"/>
      <c r="C23" s="153"/>
      <c r="D23" s="162" t="s">
        <v>16</v>
      </c>
      <c r="E23" s="163"/>
      <c r="F23" s="164"/>
      <c r="G23" s="42" t="s">
        <v>22</v>
      </c>
      <c r="H23" s="16" t="s">
        <v>22</v>
      </c>
      <c r="I23" s="58" t="s">
        <v>22</v>
      </c>
      <c r="J23" s="7" t="s">
        <v>22</v>
      </c>
      <c r="K23" s="7" t="s">
        <v>22</v>
      </c>
      <c r="L23" s="7" t="s">
        <v>22</v>
      </c>
      <c r="M23" s="7" t="s">
        <v>22</v>
      </c>
      <c r="N23" s="7" t="s">
        <v>22</v>
      </c>
      <c r="O23" s="16" t="s">
        <v>22</v>
      </c>
      <c r="P23" s="58" t="s">
        <v>22</v>
      </c>
      <c r="Q23" s="7" t="s">
        <v>22</v>
      </c>
      <c r="R23" s="7" t="s">
        <v>22</v>
      </c>
      <c r="S23" s="7" t="s">
        <v>22</v>
      </c>
      <c r="T23" s="7" t="s">
        <v>22</v>
      </c>
      <c r="U23" s="7" t="s">
        <v>22</v>
      </c>
      <c r="V23" s="16" t="s">
        <v>22</v>
      </c>
      <c r="W23" s="58" t="s">
        <v>22</v>
      </c>
      <c r="X23" s="7" t="s">
        <v>22</v>
      </c>
      <c r="Y23" s="7" t="s">
        <v>22</v>
      </c>
      <c r="Z23" s="7" t="s">
        <v>22</v>
      </c>
      <c r="AA23" s="6" t="s">
        <v>22</v>
      </c>
      <c r="AB23" s="6" t="s">
        <v>22</v>
      </c>
      <c r="AC23" s="13" t="s">
        <v>22</v>
      </c>
      <c r="AD23" s="42" t="s">
        <v>22</v>
      </c>
      <c r="AE23" s="7" t="s">
        <v>22</v>
      </c>
      <c r="AF23" s="7" t="s">
        <v>22</v>
      </c>
      <c r="AG23" s="7" t="s">
        <v>22</v>
      </c>
      <c r="AH23" s="6" t="s">
        <v>22</v>
      </c>
      <c r="AI23" s="7" t="s">
        <v>22</v>
      </c>
      <c r="AJ23" s="16" t="s">
        <v>22</v>
      </c>
      <c r="AK23" s="82"/>
      <c r="AL23" s="137" t="s">
        <v>44</v>
      </c>
      <c r="AM23" s="137"/>
      <c r="AN23" s="137"/>
      <c r="AO23" s="137"/>
      <c r="AP23" s="138">
        <f>COUNTIF(G23:AK23,プルダウン!$B$3)+COUNTIF(G23:AK23,プルダウン!$B$4)</f>
        <v>30</v>
      </c>
      <c r="AQ23" s="138"/>
      <c r="AR23" s="122"/>
      <c r="AS23" s="123"/>
    </row>
    <row r="24" spans="1:45" ht="20.25" hidden="1" customHeight="1" x14ac:dyDescent="0.15">
      <c r="A24" s="151"/>
      <c r="B24" s="152"/>
      <c r="C24" s="153"/>
      <c r="D24" s="162"/>
      <c r="E24" s="163"/>
      <c r="F24" s="164"/>
      <c r="G24" s="42">
        <f>IF(G23=プルダウン!$B$3,IF(G26=プルダウン!$D$4,1,IF(G26=プルダウン!$D$5,1,0)),IF(G23=プルダウン!$B$4,IF(G26=プルダウン!$D$4,1,IF(G26=プルダウン!$D$5,1,0))))</f>
        <v>1</v>
      </c>
      <c r="H24" s="16">
        <f>IF(H23=プルダウン!$B$3,IF(H26=プルダウン!$D$4,1,IF(H26=プルダウン!$D$5,1,0)),IF(H23=プルダウン!$B$4,IF(H26=プルダウン!$D$4,1,IF(H26=プルダウン!$D$5,1,0))))</f>
        <v>1</v>
      </c>
      <c r="I24" s="58">
        <f>IF(I23=プルダウン!$B$3,IF(I26=プルダウン!$D$4,1,IF(I26=プルダウン!$D$5,1,0)),IF(I23=プルダウン!$B$4,IF(I26=プルダウン!$D$4,1,IF(I26=プルダウン!$D$5,1,0))))</f>
        <v>0</v>
      </c>
      <c r="J24" s="7">
        <f>IF(J23=プルダウン!$B$3,IF(J26=プルダウン!$D$4,1,IF(J26=プルダウン!$D$5,1,0)),IF(J23=プルダウン!$B$4,IF(J26=プルダウン!$D$4,1,IF(J26=プルダウン!$D$5,1,0))))</f>
        <v>0</v>
      </c>
      <c r="K24" s="7">
        <f>IF(K23=プルダウン!$B$3,IF(K26=プルダウン!$D$4,1,IF(K26=プルダウン!$D$5,1,0)),IF(K23=プルダウン!$B$4,IF(K26=プルダウン!$D$4,1,IF(K26=プルダウン!$D$5,1,0))))</f>
        <v>0</v>
      </c>
      <c r="L24" s="7">
        <f>IF(L23=プルダウン!$B$3,IF(L26=プルダウン!$D$4,1,IF(L26=プルダウン!$D$5,1,0)),IF(L23=プルダウン!$B$4,IF(L26=プルダウン!$D$4,1,IF(L26=プルダウン!$D$5,1,0))))</f>
        <v>0</v>
      </c>
      <c r="M24" s="7">
        <f>IF(M23=プルダウン!$B$3,IF(M26=プルダウン!$D$4,1,IF(M26=プルダウン!$D$5,1,0)),IF(M23=プルダウン!$B$4,IF(M26=プルダウン!$D$4,1,IF(M26=プルダウン!$D$5,1,0))))</f>
        <v>0</v>
      </c>
      <c r="N24" s="7">
        <f>IF(N23=プルダウン!$B$3,IF(N26=プルダウン!$D$4,1,IF(N26=プルダウン!$D$5,1,0)),IF(N23=プルダウン!$B$4,IF(N26=プルダウン!$D$4,1,IF(N26=プルダウン!$D$5,1,0))))</f>
        <v>1</v>
      </c>
      <c r="O24" s="16">
        <f>IF(O23=プルダウン!$B$3,IF(O26=プルダウン!$D$4,1,IF(O26=プルダウン!$D$5,1,0)),IF(O23=プルダウン!$B$4,IF(O26=プルダウン!$D$4,1,IF(O26=プルダウン!$D$5,1,0))))</f>
        <v>1</v>
      </c>
      <c r="P24" s="58">
        <f>IF(P23=プルダウン!$B$3,IF(P26=プルダウン!$D$4,1,IF(P26=プルダウン!$D$5,1,0)),IF(P23=プルダウン!$B$4,IF(P26=プルダウン!$D$4,1,IF(P26=プルダウン!$D$5,1,0))))</f>
        <v>0</v>
      </c>
      <c r="Q24" s="7">
        <f>IF(Q23=プルダウン!$B$3,IF(Q26=プルダウン!$D$4,1,IF(Q26=プルダウン!$D$5,1,0)),IF(Q23=プルダウン!$B$4,IF(Q26=プルダウン!$D$4,1,IF(Q26=プルダウン!$D$5,1,0))))</f>
        <v>0</v>
      </c>
      <c r="R24" s="7">
        <f>IF(R23=プルダウン!$B$3,IF(R26=プルダウン!$D$4,1,IF(R26=プルダウン!$D$5,1,0)),IF(R23=プルダウン!$B$4,IF(R26=プルダウン!$D$4,1,IF(R26=プルダウン!$D$5,1,0))))</f>
        <v>0</v>
      </c>
      <c r="S24" s="7">
        <f>IF(S23=プルダウン!$B$3,IF(S26=プルダウン!$D$4,1,IF(S26=プルダウン!$D$5,1,0)),IF(S23=プルダウン!$B$4,IF(S26=プルダウン!$D$4,1,IF(S26=プルダウン!$D$5,1,0))))</f>
        <v>0</v>
      </c>
      <c r="T24" s="7">
        <f>IF(T23=プルダウン!$B$3,IF(T26=プルダウン!$D$4,1,IF(T26=プルダウン!$D$5,1,0)),IF(T23=プルダウン!$B$4,IF(T26=プルダウン!$D$4,1,IF(T26=プルダウン!$D$5,1,0))))</f>
        <v>0</v>
      </c>
      <c r="U24" s="7">
        <f>IF(U23=プルダウン!$B$3,IF(U26=プルダウン!$D$4,1,IF(U26=プルダウン!$D$5,1,0)),IF(U23=プルダウン!$B$4,IF(U26=プルダウン!$D$4,1,IF(U26=プルダウン!$D$5,1,0))))</f>
        <v>1</v>
      </c>
      <c r="V24" s="16">
        <f>IF(V23=プルダウン!$B$3,IF(V26=プルダウン!$D$4,1,IF(V26=プルダウン!$D$5,1,0)),IF(V23=プルダウン!$B$4,IF(V26=プルダウン!$D$4,1,IF(V26=プルダウン!$D$5,1,0))))</f>
        <v>1</v>
      </c>
      <c r="W24" s="58">
        <f>IF(W23=プルダウン!$B$3,IF(W26=プルダウン!$D$4,1,IF(W26=プルダウン!$D$5,1,0)),IF(W23=プルダウン!$B$4,IF(W26=プルダウン!$D$4,1,IF(W26=プルダウン!$D$5,1,0))))</f>
        <v>0</v>
      </c>
      <c r="X24" s="7">
        <f>IF(X23=プルダウン!$B$3,IF(X26=プルダウン!$D$4,1,IF(X26=プルダウン!$D$5,1,0)),IF(X23=プルダウン!$B$4,IF(X26=プルダウン!$D$4,1,IF(X26=プルダウン!$D$5,1,0))))</f>
        <v>0</v>
      </c>
      <c r="Y24" s="7">
        <f>IF(Y23=プルダウン!$B$3,IF(Y26=プルダウン!$D$4,1,IF(Y26=プルダウン!$D$5,1,0)),IF(Y23=プルダウン!$B$4,IF(Y26=プルダウン!$D$4,1,IF(Y26=プルダウン!$D$5,1,0))))</f>
        <v>0</v>
      </c>
      <c r="Z24" s="7">
        <f>IF(Z23=プルダウン!$B$3,IF(Z26=プルダウン!$D$4,1,IF(Z26=プルダウン!$D$5,1,0)),IF(Z23=プルダウン!$B$4,IF(Z26=プルダウン!$D$4,1,IF(Z26=プルダウン!$D$5,1,0))))</f>
        <v>0</v>
      </c>
      <c r="AA24" s="7">
        <f>IF(AA23=プルダウン!$B$3,IF(AA26=プルダウン!$D$4,1,IF(AA26=プルダウン!$D$5,1,0)),IF(AA23=プルダウン!$B$4,IF(AA26=プルダウン!$D$4,1,IF(AA26=プルダウン!$D$5,1,0))))</f>
        <v>0</v>
      </c>
      <c r="AB24" s="7">
        <f>IF(AB23=プルダウン!$B$3,IF(AB26=プルダウン!$D$4,1,IF(AB26=プルダウン!$D$5,1,0)),IF(AB23=プルダウン!$B$4,IF(AB26=プルダウン!$D$4,1,IF(AB26=プルダウン!$D$5,1,0))))</f>
        <v>1</v>
      </c>
      <c r="AC24" s="16">
        <f>IF(AC23=プルダウン!$B$3,IF(AC26=プルダウン!$D$4,1,IF(AC26=プルダウン!$D$5,1,0)),IF(AC23=プルダウン!$B$4,IF(AC26=プルダウン!$D$4,1,IF(AC26=プルダウン!$D$5,1,0))))</f>
        <v>1</v>
      </c>
      <c r="AD24" s="58">
        <f>IF(AD23=プルダウン!$B$3,IF(AD26=プルダウン!$D$4,1,IF(AD26=プルダウン!$D$5,1,0)),IF(AD23=プルダウン!$B$4,IF(AD26=プルダウン!$D$4,1,IF(AD26=プルダウン!$D$5,1,0))))</f>
        <v>0</v>
      </c>
      <c r="AE24" s="7">
        <f>IF(AE23=プルダウン!$B$3,IF(AE26=プルダウン!$D$4,1,IF(AE26=プルダウン!$D$5,1,0)),IF(AE23=プルダウン!$B$4,IF(AE26=プルダウン!$D$4,1,IF(AE26=プルダウン!$D$5,1,0))))</f>
        <v>0</v>
      </c>
      <c r="AF24" s="7">
        <f>IF(AF23=プルダウン!$B$3,IF(AF26=プルダウン!$D$4,1,IF(AF26=プルダウン!$D$5,1,0)),IF(AF23=プルダウン!$B$4,IF(AF26=プルダウン!$D$4,1,IF(AF26=プルダウン!$D$5,1,0))))</f>
        <v>0</v>
      </c>
      <c r="AG24" s="7">
        <f>IF(AG23=プルダウン!$B$3,IF(AG26=プルダウン!$D$4,1,IF(AG26=プルダウン!$D$5,1,0)),IF(AG23=プルダウン!$B$4,IF(AG26=プルダウン!$D$4,1,IF(AG26=プルダウン!$D$5,1,0))))</f>
        <v>0</v>
      </c>
      <c r="AH24" s="7">
        <f>IF(AH23=プルダウン!$B$3,IF(AH26=プルダウン!$D$4,1,IF(AH26=プルダウン!$D$5,1,0)),IF(AH23=プルダウン!$B$4,IF(AH26=プルダウン!$D$4,1,IF(AH26=プルダウン!$D$5,1,0))))</f>
        <v>0</v>
      </c>
      <c r="AI24" s="7">
        <f>IF(AI23=プルダウン!$B$3,IF(AI26=プルダウン!$D$4,1,IF(AI26=プルダウン!$D$5,1,0)),IF(AI23=プルダウン!$B$4,IF(AI26=プルダウン!$D$4,1,IF(AI26=プルダウン!$D$5,1,0))))</f>
        <v>1</v>
      </c>
      <c r="AJ24" s="16">
        <f>IF(AJ23=プルダウン!$B$3,IF(AJ26=プルダウン!$D$4,1,IF(AJ26=プルダウン!$D$5,1,0)),IF(AJ23=プルダウン!$B$4,IF(AJ26=プルダウン!$D$4,1,IF(AJ26=プルダウン!$D$5,1,0))))</f>
        <v>1</v>
      </c>
      <c r="AK24" s="82" t="b">
        <f>IF(AK23=プルダウン!$B$3,IF(AK26=プルダウン!$D$4,1,IF(AK26=プルダウン!$D$5,1,0)),IF(AK23=プルダウン!$B$4,IF(AK26=プルダウン!$D$4,1,IF(AK26=プルダウン!$D$5,1,0))))</f>
        <v>0</v>
      </c>
      <c r="AL24" s="46"/>
      <c r="AM24" s="46"/>
      <c r="AN24" s="46"/>
      <c r="AO24" s="46"/>
      <c r="AP24" s="47"/>
      <c r="AQ24" s="41"/>
      <c r="AR24" s="45"/>
      <c r="AS24" s="48"/>
    </row>
    <row r="25" spans="1:45" ht="20.25" customHeight="1" x14ac:dyDescent="0.15">
      <c r="A25" s="151"/>
      <c r="B25" s="152"/>
      <c r="C25" s="153"/>
      <c r="D25" s="162" t="s">
        <v>48</v>
      </c>
      <c r="E25" s="163"/>
      <c r="F25" s="164"/>
      <c r="G25" s="42" t="s">
        <v>35</v>
      </c>
      <c r="H25" s="13" t="s">
        <v>35</v>
      </c>
      <c r="I25" s="42" t="s">
        <v>34</v>
      </c>
      <c r="J25" s="7" t="s">
        <v>34</v>
      </c>
      <c r="K25" s="7" t="s">
        <v>34</v>
      </c>
      <c r="L25" s="7" t="s">
        <v>34</v>
      </c>
      <c r="M25" s="7" t="s">
        <v>34</v>
      </c>
      <c r="N25" s="7" t="s">
        <v>35</v>
      </c>
      <c r="O25" s="13" t="s">
        <v>35</v>
      </c>
      <c r="P25" s="42" t="s">
        <v>34</v>
      </c>
      <c r="Q25" s="7" t="s">
        <v>34</v>
      </c>
      <c r="R25" s="7" t="s">
        <v>34</v>
      </c>
      <c r="S25" s="7" t="s">
        <v>34</v>
      </c>
      <c r="T25" s="7" t="s">
        <v>34</v>
      </c>
      <c r="U25" s="7" t="s">
        <v>35</v>
      </c>
      <c r="V25" s="13" t="s">
        <v>35</v>
      </c>
      <c r="W25" s="42" t="s">
        <v>34</v>
      </c>
      <c r="X25" s="7" t="s">
        <v>34</v>
      </c>
      <c r="Y25" s="7" t="s">
        <v>34</v>
      </c>
      <c r="Z25" s="7" t="s">
        <v>34</v>
      </c>
      <c r="AA25" s="7" t="s">
        <v>34</v>
      </c>
      <c r="AB25" s="7" t="s">
        <v>35</v>
      </c>
      <c r="AC25" s="13" t="s">
        <v>35</v>
      </c>
      <c r="AD25" s="42" t="s">
        <v>34</v>
      </c>
      <c r="AE25" s="7" t="s">
        <v>34</v>
      </c>
      <c r="AF25" s="7" t="s">
        <v>34</v>
      </c>
      <c r="AG25" s="7" t="s">
        <v>34</v>
      </c>
      <c r="AH25" s="7" t="s">
        <v>34</v>
      </c>
      <c r="AI25" s="7" t="s">
        <v>35</v>
      </c>
      <c r="AJ25" s="13" t="s">
        <v>35</v>
      </c>
      <c r="AK25" s="82"/>
      <c r="AL25" s="137" t="s">
        <v>21</v>
      </c>
      <c r="AM25" s="137"/>
      <c r="AN25" s="137"/>
      <c r="AO25" s="137"/>
      <c r="AP25" s="138">
        <f>SUM(G24:AK24)</f>
        <v>10</v>
      </c>
      <c r="AQ25" s="126"/>
      <c r="AR25" s="139" t="s">
        <v>59</v>
      </c>
      <c r="AS25" s="128"/>
    </row>
    <row r="26" spans="1:45" ht="20.25" customHeight="1" thickBot="1" x14ac:dyDescent="0.2">
      <c r="A26" s="151"/>
      <c r="B26" s="152"/>
      <c r="C26" s="153"/>
      <c r="D26" s="162" t="s">
        <v>49</v>
      </c>
      <c r="E26" s="163"/>
      <c r="F26" s="164"/>
      <c r="G26" s="42" t="s">
        <v>35</v>
      </c>
      <c r="H26" s="13" t="s">
        <v>35</v>
      </c>
      <c r="I26" s="42" t="s">
        <v>34</v>
      </c>
      <c r="J26" s="7" t="s">
        <v>34</v>
      </c>
      <c r="K26" s="7" t="s">
        <v>34</v>
      </c>
      <c r="L26" s="7" t="s">
        <v>34</v>
      </c>
      <c r="M26" s="7" t="s">
        <v>34</v>
      </c>
      <c r="N26" s="7" t="s">
        <v>35</v>
      </c>
      <c r="O26" s="13" t="s">
        <v>35</v>
      </c>
      <c r="P26" s="42" t="s">
        <v>34</v>
      </c>
      <c r="Q26" s="7" t="s">
        <v>34</v>
      </c>
      <c r="R26" s="7" t="s">
        <v>34</v>
      </c>
      <c r="S26" s="7" t="s">
        <v>34</v>
      </c>
      <c r="T26" s="7" t="s">
        <v>34</v>
      </c>
      <c r="U26" s="7" t="s">
        <v>35</v>
      </c>
      <c r="V26" s="13" t="s">
        <v>35</v>
      </c>
      <c r="W26" s="42" t="s">
        <v>34</v>
      </c>
      <c r="X26" s="7" t="s">
        <v>34</v>
      </c>
      <c r="Y26" s="7" t="s">
        <v>34</v>
      </c>
      <c r="Z26" s="7" t="s">
        <v>34</v>
      </c>
      <c r="AA26" s="7" t="s">
        <v>34</v>
      </c>
      <c r="AB26" s="7" t="s">
        <v>35</v>
      </c>
      <c r="AC26" s="13" t="s">
        <v>35</v>
      </c>
      <c r="AD26" s="42" t="s">
        <v>34</v>
      </c>
      <c r="AE26" s="7" t="s">
        <v>34</v>
      </c>
      <c r="AF26" s="7" t="s">
        <v>34</v>
      </c>
      <c r="AG26" s="7" t="s">
        <v>34</v>
      </c>
      <c r="AH26" s="7" t="s">
        <v>34</v>
      </c>
      <c r="AI26" s="7" t="s">
        <v>35</v>
      </c>
      <c r="AJ26" s="13" t="s">
        <v>35</v>
      </c>
      <c r="AK26" s="82"/>
      <c r="AL26" s="142" t="s">
        <v>63</v>
      </c>
      <c r="AM26" s="142"/>
      <c r="AN26" s="142"/>
      <c r="AO26" s="142"/>
      <c r="AP26" s="143">
        <f>AP25/AP23</f>
        <v>0.33333333333333331</v>
      </c>
      <c r="AQ26" s="144"/>
      <c r="AR26" s="140"/>
      <c r="AS26" s="141"/>
    </row>
    <row r="27" spans="1:45" ht="20.25" customHeight="1" thickTop="1" x14ac:dyDescent="0.15">
      <c r="A27" s="148" t="s">
        <v>53</v>
      </c>
      <c r="B27" s="149"/>
      <c r="C27" s="150"/>
      <c r="D27" s="165" t="s">
        <v>19</v>
      </c>
      <c r="E27" s="166"/>
      <c r="F27" s="167"/>
      <c r="G27" s="70">
        <v>1</v>
      </c>
      <c r="H27" s="54">
        <v>2</v>
      </c>
      <c r="I27" s="54">
        <v>3</v>
      </c>
      <c r="J27" s="54">
        <v>4</v>
      </c>
      <c r="K27" s="54">
        <v>5</v>
      </c>
      <c r="L27" s="52">
        <v>6</v>
      </c>
      <c r="M27" s="55">
        <v>7</v>
      </c>
      <c r="N27" s="80">
        <v>8</v>
      </c>
      <c r="O27" s="54">
        <v>9</v>
      </c>
      <c r="P27" s="54">
        <v>10</v>
      </c>
      <c r="Q27" s="54">
        <v>11</v>
      </c>
      <c r="R27" s="54">
        <v>12</v>
      </c>
      <c r="S27" s="52">
        <v>13</v>
      </c>
      <c r="T27" s="55">
        <v>14</v>
      </c>
      <c r="U27" s="71">
        <v>15</v>
      </c>
      <c r="V27" s="54">
        <v>16</v>
      </c>
      <c r="W27" s="54">
        <v>17</v>
      </c>
      <c r="X27" s="54">
        <v>18</v>
      </c>
      <c r="Y27" s="54">
        <v>19</v>
      </c>
      <c r="Z27" s="52">
        <v>20</v>
      </c>
      <c r="AA27" s="55">
        <v>21</v>
      </c>
      <c r="AB27" s="80">
        <v>22</v>
      </c>
      <c r="AC27" s="54">
        <v>23</v>
      </c>
      <c r="AD27" s="54">
        <v>24</v>
      </c>
      <c r="AE27" s="54">
        <v>25</v>
      </c>
      <c r="AF27" s="49">
        <v>26</v>
      </c>
      <c r="AG27" s="52">
        <v>27</v>
      </c>
      <c r="AH27" s="55">
        <v>28</v>
      </c>
      <c r="AI27" s="80">
        <v>29</v>
      </c>
      <c r="AJ27" s="54">
        <v>30</v>
      </c>
      <c r="AK27" s="67">
        <v>31</v>
      </c>
      <c r="AL27" s="119" t="s">
        <v>68</v>
      </c>
      <c r="AM27" s="119"/>
      <c r="AN27" s="119"/>
      <c r="AO27" s="119"/>
      <c r="AP27" s="119"/>
      <c r="AQ27" s="119"/>
      <c r="AR27" s="119"/>
      <c r="AS27" s="120"/>
    </row>
    <row r="28" spans="1:45" ht="20.25" customHeight="1" x14ac:dyDescent="0.15">
      <c r="A28" s="151"/>
      <c r="B28" s="152"/>
      <c r="C28" s="153"/>
      <c r="D28" s="162" t="s">
        <v>9</v>
      </c>
      <c r="E28" s="163"/>
      <c r="F28" s="164"/>
      <c r="G28" s="73" t="s">
        <v>8</v>
      </c>
      <c r="H28" s="20" t="s">
        <v>2</v>
      </c>
      <c r="I28" s="20" t="s">
        <v>3</v>
      </c>
      <c r="J28" s="20" t="s">
        <v>4</v>
      </c>
      <c r="K28" s="20" t="s">
        <v>5</v>
      </c>
      <c r="L28" s="19" t="s">
        <v>6</v>
      </c>
      <c r="M28" s="77" t="s">
        <v>7</v>
      </c>
      <c r="N28" s="57" t="s">
        <v>8</v>
      </c>
      <c r="O28" s="20" t="s">
        <v>2</v>
      </c>
      <c r="P28" s="20" t="s">
        <v>3</v>
      </c>
      <c r="Q28" s="20" t="s">
        <v>4</v>
      </c>
      <c r="R28" s="20" t="s">
        <v>5</v>
      </c>
      <c r="S28" s="22" t="s">
        <v>15</v>
      </c>
      <c r="T28" s="40" t="s">
        <v>0</v>
      </c>
      <c r="U28" s="78" t="s">
        <v>1</v>
      </c>
      <c r="V28" s="21" t="s">
        <v>11</v>
      </c>
      <c r="W28" s="21" t="s">
        <v>12</v>
      </c>
      <c r="X28" s="7" t="s">
        <v>13</v>
      </c>
      <c r="Y28" s="7" t="s">
        <v>14</v>
      </c>
      <c r="Z28" s="19" t="s">
        <v>6</v>
      </c>
      <c r="AA28" s="77" t="s">
        <v>7</v>
      </c>
      <c r="AB28" s="57" t="s">
        <v>8</v>
      </c>
      <c r="AC28" s="20" t="s">
        <v>2</v>
      </c>
      <c r="AD28" s="21" t="s">
        <v>12</v>
      </c>
      <c r="AE28" s="20" t="s">
        <v>4</v>
      </c>
      <c r="AF28" s="20" t="s">
        <v>5</v>
      </c>
      <c r="AG28" s="19" t="s">
        <v>6</v>
      </c>
      <c r="AH28" s="77" t="s">
        <v>7</v>
      </c>
      <c r="AI28" s="73" t="s">
        <v>8</v>
      </c>
      <c r="AJ28" s="20" t="s">
        <v>2</v>
      </c>
      <c r="AK28" s="66" t="s">
        <v>3</v>
      </c>
      <c r="AL28" s="136" t="s">
        <v>64</v>
      </c>
      <c r="AM28" s="136"/>
      <c r="AN28" s="136"/>
      <c r="AO28" s="136"/>
      <c r="AP28" s="136"/>
      <c r="AQ28" s="136"/>
      <c r="AR28" s="122" t="s">
        <v>65</v>
      </c>
      <c r="AS28" s="123"/>
    </row>
    <row r="29" spans="1:45" ht="20.25" customHeight="1" x14ac:dyDescent="0.15">
      <c r="A29" s="151"/>
      <c r="B29" s="152"/>
      <c r="C29" s="153"/>
      <c r="D29" s="162" t="s">
        <v>16</v>
      </c>
      <c r="E29" s="163"/>
      <c r="F29" s="164"/>
      <c r="G29" s="58" t="s">
        <v>22</v>
      </c>
      <c r="H29" s="7" t="s">
        <v>22</v>
      </c>
      <c r="I29" s="7" t="s">
        <v>22</v>
      </c>
      <c r="J29" s="7" t="s">
        <v>22</v>
      </c>
      <c r="K29" s="7" t="s">
        <v>25</v>
      </c>
      <c r="L29" s="7" t="s">
        <v>25</v>
      </c>
      <c r="M29" s="13" t="s">
        <v>25</v>
      </c>
      <c r="N29" s="42" t="s">
        <v>25</v>
      </c>
      <c r="O29" s="7" t="s">
        <v>25</v>
      </c>
      <c r="P29" s="7" t="s">
        <v>25</v>
      </c>
      <c r="Q29" s="7" t="s">
        <v>25</v>
      </c>
      <c r="R29" s="7" t="s">
        <v>25</v>
      </c>
      <c r="S29" s="7" t="s">
        <v>25</v>
      </c>
      <c r="T29" s="13" t="s">
        <v>25</v>
      </c>
      <c r="U29" s="42" t="s">
        <v>25</v>
      </c>
      <c r="V29" s="7" t="s">
        <v>25</v>
      </c>
      <c r="W29" s="7" t="s">
        <v>25</v>
      </c>
      <c r="X29" s="7" t="s">
        <v>25</v>
      </c>
      <c r="Y29" s="7" t="s">
        <v>22</v>
      </c>
      <c r="Z29" s="7" t="s">
        <v>22</v>
      </c>
      <c r="AA29" s="16" t="s">
        <v>22</v>
      </c>
      <c r="AB29" s="58" t="s">
        <v>22</v>
      </c>
      <c r="AC29" s="7" t="s">
        <v>22</v>
      </c>
      <c r="AD29" s="7" t="s">
        <v>22</v>
      </c>
      <c r="AE29" s="7" t="s">
        <v>22</v>
      </c>
      <c r="AF29" s="7" t="s">
        <v>22</v>
      </c>
      <c r="AG29" s="7" t="s">
        <v>22</v>
      </c>
      <c r="AH29" s="16" t="s">
        <v>22</v>
      </c>
      <c r="AI29" s="58" t="s">
        <v>22</v>
      </c>
      <c r="AJ29" s="7" t="s">
        <v>22</v>
      </c>
      <c r="AK29" s="61" t="s">
        <v>22</v>
      </c>
      <c r="AL29" s="137" t="s">
        <v>44</v>
      </c>
      <c r="AM29" s="137"/>
      <c r="AN29" s="137"/>
      <c r="AO29" s="137"/>
      <c r="AP29" s="138">
        <f>COUNTIF(G29:AK29,プルダウン!$B$3)+COUNTIF(G29:AK29,プルダウン!$B$4)</f>
        <v>17</v>
      </c>
      <c r="AQ29" s="138"/>
      <c r="AR29" s="122"/>
      <c r="AS29" s="123"/>
    </row>
    <row r="30" spans="1:45" ht="20.25" hidden="1" customHeight="1" x14ac:dyDescent="0.15">
      <c r="A30" s="151"/>
      <c r="B30" s="152"/>
      <c r="C30" s="153"/>
      <c r="D30" s="162"/>
      <c r="E30" s="163"/>
      <c r="F30" s="164"/>
      <c r="G30" s="58">
        <f>IF(G29=プルダウン!$B$3,IF(G32=プルダウン!$D$4,1,IF(G32=プルダウン!$D$5,1,0)),IF(G29=プルダウン!$B$4,IF(G32=プルダウン!$D$4,1,IF(G32=プルダウン!$D$5,1,0))))</f>
        <v>0</v>
      </c>
      <c r="H30" s="7">
        <f>IF(H29=プルダウン!$B$3,IF(H32=プルダウン!$D$4,1,IF(H32=プルダウン!$D$5,1,0)),IF(H29=プルダウン!$B$4,IF(H32=プルダウン!$D$4,1,IF(H32=プルダウン!$D$5,1,0))))</f>
        <v>0</v>
      </c>
      <c r="I30" s="7">
        <f>IF(I29=プルダウン!$B$3,IF(I32=プルダウン!$D$4,1,IF(I32=プルダウン!$D$5,1,0)),IF(I29=プルダウン!$B$4,IF(I32=プルダウン!$D$4,1,IF(I32=プルダウン!$D$5,1,0))))</f>
        <v>0</v>
      </c>
      <c r="J30" s="7">
        <f>IF(J29=プルダウン!$B$3,IF(J32=プルダウン!$D$4,1,IF(J32=プルダウン!$D$5,1,0)),IF(J29=プルダウン!$B$4,IF(J32=プルダウン!$D$4,1,IF(J32=プルダウン!$D$5,1,0))))</f>
        <v>0</v>
      </c>
      <c r="K30" s="7" t="b">
        <f>IF(K29=プルダウン!$B$3,IF(K32=プルダウン!$D$4,1,IF(K32=プルダウン!$D$5,1,0)),IF(K29=プルダウン!$B$4,IF(K32=プルダウン!$D$4,1,IF(K32=プルダウン!$D$5,1,0))))</f>
        <v>0</v>
      </c>
      <c r="L30" s="6" t="b">
        <f>IF(L29=プルダウン!$B$3,IF(L32=プルダウン!$D$4,1,IF(L32=プルダウン!$D$5,1,0)),IF(L29=プルダウン!$B$4,IF(L32=プルダウン!$D$4,1,IF(L32=プルダウン!$D$5,1,0))))</f>
        <v>0</v>
      </c>
      <c r="M30" s="16" t="b">
        <f>IF(M29=プルダウン!$B$3,IF(M32=プルダウン!$D$4,1,IF(M32=プルダウン!$D$5,1,0)),IF(M29=プルダウン!$B$4,IF(M32=プルダウン!$D$4,1,IF(M32=プルダウン!$D$5,1,0))))</f>
        <v>0</v>
      </c>
      <c r="N30" s="42" t="b">
        <f>IF(N29=プルダウン!$B$3,IF(N32=プルダウン!$D$4,1,IF(N32=プルダウン!$D$5,1,0)),IF(N29=プルダウン!$B$4,IF(N32=プルダウン!$D$4,1,IF(N32=プルダウン!$D$5,1,0))))</f>
        <v>0</v>
      </c>
      <c r="O30" s="7" t="b">
        <f>IF(O29=プルダウン!$B$3,IF(O32=プルダウン!$D$4,1,IF(O32=プルダウン!$D$5,1,0)),IF(O29=プルダウン!$B$4,IF(O32=プルダウン!$D$4,1,IF(O32=プルダウン!$D$5,1,0))))</f>
        <v>0</v>
      </c>
      <c r="P30" s="7" t="b">
        <f>IF(P29=プルダウン!$B$3,IF(P32=プルダウン!$D$4,1,IF(P32=プルダウン!$D$5,1,0)),IF(P29=プルダウン!$B$4,IF(P32=プルダウン!$D$4,1,IF(P32=プルダウン!$D$5,1,0))))</f>
        <v>0</v>
      </c>
      <c r="Q30" s="7" t="b">
        <f>IF(Q29=プルダウン!$B$3,IF(Q32=プルダウン!$D$4,1,IF(Q32=プルダウン!$D$5,1,0)),IF(Q29=プルダウン!$B$4,IF(Q32=プルダウン!$D$4,1,IF(Q32=プルダウン!$D$5,1,0))))</f>
        <v>0</v>
      </c>
      <c r="R30" s="7" t="b">
        <f>IF(R29=プルダウン!$B$3,IF(R32=プルダウン!$D$4,1,IF(R32=プルダウン!$D$5,1,0)),IF(R29=プルダウン!$B$4,IF(R32=プルダウン!$D$4,1,IF(R32=プルダウン!$D$5,1,0))))</f>
        <v>0</v>
      </c>
      <c r="S30" s="6" t="b">
        <f>IF(S29=プルダウン!$B$3,IF(S32=プルダウン!$D$4,1,IF(S32=プルダウン!$D$5,1,0)),IF(S29=プルダウン!$B$4,IF(S32=プルダウン!$D$4,1,IF(S32=プルダウン!$D$5,1,0))))</f>
        <v>0</v>
      </c>
      <c r="T30" s="16" t="b">
        <f>IF(T29=プルダウン!$B$3,IF(T32=プルダウン!$D$4,1,IF(T32=プルダウン!$D$5,1,0)),IF(T29=プルダウン!$B$4,IF(T32=プルダウン!$D$4,1,IF(T32=プルダウン!$D$5,1,0))))</f>
        <v>0</v>
      </c>
      <c r="U30" s="42" t="b">
        <f>IF(U29=プルダウン!$B$3,IF(U32=プルダウン!$D$4,1,IF(U32=プルダウン!$D$5,1,0)),IF(U29=プルダウン!$B$4,IF(U32=プルダウン!$D$4,1,IF(U32=プルダウン!$D$5,1,0))))</f>
        <v>0</v>
      </c>
      <c r="V30" s="7" t="b">
        <f>IF(V29=プルダウン!$B$3,IF(V32=プルダウン!$D$4,1,IF(V32=プルダウン!$D$5,1,0)),IF(V29=プルダウン!$B$4,IF(V32=プルダウン!$D$4,1,IF(V32=プルダウン!$D$5,1,0))))</f>
        <v>0</v>
      </c>
      <c r="W30" s="7" t="b">
        <f>IF(W29=プルダウン!$B$3,IF(W32=プルダウン!$D$4,1,IF(W32=プルダウン!$D$5,1,0)),IF(W29=プルダウン!$B$4,IF(W32=プルダウン!$D$4,1,IF(W32=プルダウン!$D$5,1,0))))</f>
        <v>0</v>
      </c>
      <c r="X30" s="7" t="b">
        <f>IF(X29=プルダウン!$B$3,IF(X32=プルダウン!$D$4,1,IF(X32=プルダウン!$D$5,1,0)),IF(X29=プルダウン!$B$4,IF(X32=プルダウン!$D$4,1,IF(X32=プルダウン!$D$5,1,0))))</f>
        <v>0</v>
      </c>
      <c r="Y30" s="7">
        <f>IF(Y29=プルダウン!$B$3,IF(Y32=プルダウン!$D$4,1,IF(Y32=プルダウン!$D$5,1,0)),IF(Y29=プルダウン!$B$4,IF(Y32=プルダウン!$D$4,1,IF(Y32=プルダウン!$D$5,1,0))))</f>
        <v>0</v>
      </c>
      <c r="Z30" s="7">
        <f>IF(Z29=プルダウン!$B$3,IF(Z32=プルダウン!$D$4,1,IF(Z32=プルダウン!$D$5,1,0)),IF(Z29=プルダウン!$B$4,IF(Z32=プルダウン!$D$4,1,IF(Z32=プルダウン!$D$5,1,0))))</f>
        <v>1</v>
      </c>
      <c r="AA30" s="16">
        <f>IF(AA29=プルダウン!$B$3,IF(AA32=プルダウン!$D$4,1,IF(AA32=プルダウン!$D$5,1,0)),IF(AA29=プルダウン!$B$4,IF(AA32=プルダウン!$D$4,1,IF(AA32=プルダウン!$D$5,1,0))))</f>
        <v>1</v>
      </c>
      <c r="AB30" s="58">
        <f>IF(AB29=プルダウン!$B$3,IF(AB32=プルダウン!$D$4,1,IF(AB32=プルダウン!$D$5,1,0)),IF(AB29=プルダウン!$B$4,IF(AB32=プルダウン!$D$4,1,IF(AB32=プルダウン!$D$5,1,0))))</f>
        <v>0</v>
      </c>
      <c r="AC30" s="7">
        <f>IF(AC29=プルダウン!$B$3,IF(AC32=プルダウン!$D$4,1,IF(AC32=プルダウン!$D$5,1,0)),IF(AC29=プルダウン!$B$4,IF(AC32=プルダウン!$D$4,1,IF(AC32=プルダウン!$D$5,1,0))))</f>
        <v>0</v>
      </c>
      <c r="AD30" s="7">
        <f>IF(AD29=プルダウン!$B$3,IF(AD32=プルダウン!$D$4,1,IF(AD32=プルダウン!$D$5,1,0)),IF(AD29=プルダウン!$B$4,IF(AD32=プルダウン!$D$4,1,IF(AD32=プルダウン!$D$5,1,0))))</f>
        <v>0</v>
      </c>
      <c r="AE30" s="7">
        <f>IF(AE29=プルダウン!$B$3,IF(AE32=プルダウン!$D$4,1,IF(AE32=プルダウン!$D$5,1,0)),IF(AE29=プルダウン!$B$4,IF(AE32=プルダウン!$D$4,1,IF(AE32=プルダウン!$D$5,1,0))))</f>
        <v>0</v>
      </c>
      <c r="AF30" s="7">
        <f>IF(AF29=プルダウン!$B$3,IF(AF32=プルダウン!$D$4,1,IF(AF32=プルダウン!$D$5,1,0)),IF(AF29=プルダウン!$B$4,IF(AF32=プルダウン!$D$4,1,IF(AF32=プルダウン!$D$5,1,0))))</f>
        <v>0</v>
      </c>
      <c r="AG30" s="7">
        <f>IF(AG29=プルダウン!$B$3,IF(AG32=プルダウン!$D$4,1,IF(AG32=プルダウン!$D$5,1,0)),IF(AG29=プルダウン!$B$4,IF(AG32=プルダウン!$D$4,1,IF(AG32=プルダウン!$D$5,1,0))))</f>
        <v>1</v>
      </c>
      <c r="AH30" s="16">
        <f>IF(AH29=プルダウン!$B$3,IF(AH32=プルダウン!$D$4,1,IF(AH32=プルダウン!$D$5,1,0)),IF(AH29=プルダウン!$B$4,IF(AH32=プルダウン!$D$4,1,IF(AH32=プルダウン!$D$5,1,0))))</f>
        <v>1</v>
      </c>
      <c r="AI30" s="58">
        <f>IF(AI29=プルダウン!$B$3,IF(AI32=プルダウン!$D$4,1,IF(AI32=プルダウン!$D$5,1,0)),IF(AI29=プルダウン!$B$4,IF(AI32=プルダウン!$D$4,1,IF(AI32=プルダウン!$D$5,1,0))))</f>
        <v>0</v>
      </c>
      <c r="AJ30" s="7">
        <f>IF(AJ29=プルダウン!$B$3,IF(AJ32=プルダウン!$D$4,1,IF(AJ32=プルダウン!$D$5,1,0)),IF(AJ29=プルダウン!$B$4,IF(AJ32=プルダウン!$D$4,1,IF(AJ32=プルダウン!$D$5,1,0))))</f>
        <v>0</v>
      </c>
      <c r="AK30" s="61">
        <f>IF(AK29=プルダウン!$B$3,IF(AK32=プルダウン!$D$4,1,IF(AK32=プルダウン!$D$5,1,0)),IF(AK29=プルダウン!$B$4,IF(AK32=プルダウン!$D$4,1,IF(AK32=プルダウン!$D$5,1,0))))</f>
        <v>0</v>
      </c>
      <c r="AL30" s="46"/>
      <c r="AM30" s="46"/>
      <c r="AN30" s="46"/>
      <c r="AO30" s="46"/>
      <c r="AP30" s="47"/>
      <c r="AQ30" s="41"/>
      <c r="AR30" s="45"/>
      <c r="AS30" s="48"/>
    </row>
    <row r="31" spans="1:45" ht="20.25" customHeight="1" x14ac:dyDescent="0.15">
      <c r="A31" s="151"/>
      <c r="B31" s="152"/>
      <c r="C31" s="153"/>
      <c r="D31" s="162" t="s">
        <v>48</v>
      </c>
      <c r="E31" s="163"/>
      <c r="F31" s="164"/>
      <c r="G31" s="42" t="s">
        <v>34</v>
      </c>
      <c r="H31" s="7" t="s">
        <v>34</v>
      </c>
      <c r="I31" s="7" t="s">
        <v>34</v>
      </c>
      <c r="J31" s="7" t="s">
        <v>34</v>
      </c>
      <c r="K31" s="7" t="s">
        <v>34</v>
      </c>
      <c r="L31" s="7" t="s">
        <v>35</v>
      </c>
      <c r="M31" s="13" t="s">
        <v>35</v>
      </c>
      <c r="N31" s="42" t="s">
        <v>34</v>
      </c>
      <c r="O31" s="7" t="s">
        <v>34</v>
      </c>
      <c r="P31" s="7" t="s">
        <v>34</v>
      </c>
      <c r="Q31" s="7" t="s">
        <v>34</v>
      </c>
      <c r="R31" s="7" t="s">
        <v>34</v>
      </c>
      <c r="S31" s="7" t="s">
        <v>35</v>
      </c>
      <c r="T31" s="13" t="s">
        <v>35</v>
      </c>
      <c r="U31" s="42" t="s">
        <v>35</v>
      </c>
      <c r="V31" s="7" t="s">
        <v>34</v>
      </c>
      <c r="W31" s="7" t="s">
        <v>34</v>
      </c>
      <c r="X31" s="7" t="s">
        <v>34</v>
      </c>
      <c r="Y31" s="7" t="s">
        <v>34</v>
      </c>
      <c r="Z31" s="7" t="s">
        <v>35</v>
      </c>
      <c r="AA31" s="13" t="s">
        <v>35</v>
      </c>
      <c r="AB31" s="42" t="s">
        <v>34</v>
      </c>
      <c r="AC31" s="7" t="s">
        <v>34</v>
      </c>
      <c r="AD31" s="7" t="s">
        <v>34</v>
      </c>
      <c r="AE31" s="7" t="s">
        <v>34</v>
      </c>
      <c r="AF31" s="7" t="s">
        <v>34</v>
      </c>
      <c r="AG31" s="7" t="s">
        <v>35</v>
      </c>
      <c r="AH31" s="13" t="s">
        <v>35</v>
      </c>
      <c r="AI31" s="42" t="s">
        <v>34</v>
      </c>
      <c r="AJ31" s="7" t="s">
        <v>34</v>
      </c>
      <c r="AK31" s="61" t="s">
        <v>34</v>
      </c>
      <c r="AL31" s="137" t="s">
        <v>21</v>
      </c>
      <c r="AM31" s="137"/>
      <c r="AN31" s="137"/>
      <c r="AO31" s="137"/>
      <c r="AP31" s="138">
        <f>SUM(G30:AK30)</f>
        <v>4</v>
      </c>
      <c r="AQ31" s="126"/>
      <c r="AR31" s="139" t="s">
        <v>66</v>
      </c>
      <c r="AS31" s="128"/>
    </row>
    <row r="32" spans="1:45" ht="20.25" customHeight="1" thickBot="1" x14ac:dyDescent="0.2">
      <c r="A32" s="151"/>
      <c r="B32" s="152"/>
      <c r="C32" s="153"/>
      <c r="D32" s="162" t="s">
        <v>49</v>
      </c>
      <c r="E32" s="163"/>
      <c r="F32" s="164"/>
      <c r="G32" s="43" t="s">
        <v>34</v>
      </c>
      <c r="H32" s="5" t="s">
        <v>34</v>
      </c>
      <c r="I32" s="5" t="s">
        <v>34</v>
      </c>
      <c r="J32" s="5" t="s">
        <v>34</v>
      </c>
      <c r="K32" s="5" t="s">
        <v>34</v>
      </c>
      <c r="L32" s="7" t="s">
        <v>35</v>
      </c>
      <c r="M32" s="13" t="s">
        <v>35</v>
      </c>
      <c r="N32" s="42" t="s">
        <v>34</v>
      </c>
      <c r="O32" s="7" t="s">
        <v>34</v>
      </c>
      <c r="P32" s="7" t="s">
        <v>34</v>
      </c>
      <c r="Q32" s="7" t="s">
        <v>34</v>
      </c>
      <c r="R32" s="7" t="s">
        <v>34</v>
      </c>
      <c r="S32" s="7" t="s">
        <v>35</v>
      </c>
      <c r="T32" s="13" t="s">
        <v>35</v>
      </c>
      <c r="U32" s="42" t="s">
        <v>35</v>
      </c>
      <c r="V32" s="7" t="s">
        <v>34</v>
      </c>
      <c r="W32" s="7" t="s">
        <v>34</v>
      </c>
      <c r="X32" s="7" t="s">
        <v>34</v>
      </c>
      <c r="Y32" s="7" t="s">
        <v>34</v>
      </c>
      <c r="Z32" s="7" t="s">
        <v>35</v>
      </c>
      <c r="AA32" s="13" t="s">
        <v>35</v>
      </c>
      <c r="AB32" s="42" t="s">
        <v>34</v>
      </c>
      <c r="AC32" s="7" t="s">
        <v>34</v>
      </c>
      <c r="AD32" s="7" t="s">
        <v>34</v>
      </c>
      <c r="AE32" s="7" t="s">
        <v>34</v>
      </c>
      <c r="AF32" s="7" t="s">
        <v>34</v>
      </c>
      <c r="AG32" s="7" t="s">
        <v>35</v>
      </c>
      <c r="AH32" s="13" t="s">
        <v>35</v>
      </c>
      <c r="AI32" s="42" t="s">
        <v>34</v>
      </c>
      <c r="AJ32" s="7" t="s">
        <v>34</v>
      </c>
      <c r="AK32" s="61" t="s">
        <v>34</v>
      </c>
      <c r="AL32" s="142" t="s">
        <v>63</v>
      </c>
      <c r="AM32" s="142"/>
      <c r="AN32" s="142"/>
      <c r="AO32" s="142"/>
      <c r="AP32" s="143">
        <f>AP31/AP29</f>
        <v>0.23529411764705882</v>
      </c>
      <c r="AQ32" s="144"/>
      <c r="AR32" s="140"/>
      <c r="AS32" s="141"/>
    </row>
    <row r="33" spans="1:45" ht="20.25" customHeight="1" thickTop="1" x14ac:dyDescent="0.15">
      <c r="A33" s="148" t="s">
        <v>54</v>
      </c>
      <c r="B33" s="149"/>
      <c r="C33" s="150"/>
      <c r="D33" s="165" t="s">
        <v>19</v>
      </c>
      <c r="E33" s="166"/>
      <c r="F33" s="167"/>
      <c r="G33" s="70">
        <v>1</v>
      </c>
      <c r="H33" s="49">
        <v>2</v>
      </c>
      <c r="I33" s="52">
        <v>3</v>
      </c>
      <c r="J33" s="55">
        <v>4</v>
      </c>
      <c r="K33" s="70">
        <v>5</v>
      </c>
      <c r="L33" s="49">
        <v>6</v>
      </c>
      <c r="M33" s="49">
        <v>7</v>
      </c>
      <c r="N33" s="49">
        <v>8</v>
      </c>
      <c r="O33" s="49">
        <v>9</v>
      </c>
      <c r="P33" s="52">
        <v>10</v>
      </c>
      <c r="Q33" s="55">
        <v>11</v>
      </c>
      <c r="R33" s="71">
        <v>12</v>
      </c>
      <c r="S33" s="52">
        <v>13</v>
      </c>
      <c r="T33" s="52">
        <v>14</v>
      </c>
      <c r="U33" s="52">
        <v>15</v>
      </c>
      <c r="V33" s="52">
        <v>16</v>
      </c>
      <c r="W33" s="52">
        <v>17</v>
      </c>
      <c r="X33" s="55">
        <v>18</v>
      </c>
      <c r="Y33" s="71">
        <v>19</v>
      </c>
      <c r="Z33" s="49">
        <v>20</v>
      </c>
      <c r="AA33" s="49">
        <v>21</v>
      </c>
      <c r="AB33" s="49">
        <v>22</v>
      </c>
      <c r="AC33" s="49">
        <v>23</v>
      </c>
      <c r="AD33" s="52">
        <v>24</v>
      </c>
      <c r="AE33" s="55">
        <v>25</v>
      </c>
      <c r="AF33" s="70">
        <v>26</v>
      </c>
      <c r="AG33" s="49">
        <v>27</v>
      </c>
      <c r="AH33" s="49">
        <v>28</v>
      </c>
      <c r="AI33" s="49">
        <v>29</v>
      </c>
      <c r="AJ33" s="49">
        <v>30</v>
      </c>
      <c r="AK33" s="59">
        <v>31</v>
      </c>
      <c r="AL33" s="119" t="s">
        <v>68</v>
      </c>
      <c r="AM33" s="119"/>
      <c r="AN33" s="119"/>
      <c r="AO33" s="119"/>
      <c r="AP33" s="119"/>
      <c r="AQ33" s="119"/>
      <c r="AR33" s="119"/>
      <c r="AS33" s="120"/>
    </row>
    <row r="34" spans="1:45" ht="20.25" customHeight="1" x14ac:dyDescent="0.15">
      <c r="A34" s="151"/>
      <c r="B34" s="152"/>
      <c r="C34" s="153"/>
      <c r="D34" s="162" t="s">
        <v>9</v>
      </c>
      <c r="E34" s="163"/>
      <c r="F34" s="164"/>
      <c r="G34" s="57" t="s">
        <v>4</v>
      </c>
      <c r="H34" s="20" t="s">
        <v>5</v>
      </c>
      <c r="I34" s="19" t="s">
        <v>6</v>
      </c>
      <c r="J34" s="77" t="s">
        <v>7</v>
      </c>
      <c r="K34" s="57" t="s">
        <v>8</v>
      </c>
      <c r="L34" s="20" t="s">
        <v>2</v>
      </c>
      <c r="M34" s="20" t="s">
        <v>3</v>
      </c>
      <c r="N34" s="20" t="s">
        <v>4</v>
      </c>
      <c r="O34" s="20" t="s">
        <v>5</v>
      </c>
      <c r="P34" s="22" t="s">
        <v>15</v>
      </c>
      <c r="Q34" s="40" t="s">
        <v>0</v>
      </c>
      <c r="R34" s="78" t="s">
        <v>1</v>
      </c>
      <c r="S34" s="19" t="s">
        <v>11</v>
      </c>
      <c r="T34" s="19" t="s">
        <v>12</v>
      </c>
      <c r="U34" s="6" t="s">
        <v>13</v>
      </c>
      <c r="V34" s="6" t="s">
        <v>14</v>
      </c>
      <c r="W34" s="19" t="s">
        <v>6</v>
      </c>
      <c r="X34" s="77" t="s">
        <v>7</v>
      </c>
      <c r="Y34" s="78" t="s">
        <v>8</v>
      </c>
      <c r="Z34" s="20" t="s">
        <v>2</v>
      </c>
      <c r="AA34" s="21" t="s">
        <v>12</v>
      </c>
      <c r="AB34" s="20" t="s">
        <v>4</v>
      </c>
      <c r="AC34" s="20" t="s">
        <v>5</v>
      </c>
      <c r="AD34" s="19" t="s">
        <v>6</v>
      </c>
      <c r="AE34" s="77" t="s">
        <v>7</v>
      </c>
      <c r="AF34" s="73" t="s">
        <v>8</v>
      </c>
      <c r="AG34" s="20" t="s">
        <v>2</v>
      </c>
      <c r="AH34" s="20" t="s">
        <v>3</v>
      </c>
      <c r="AI34" s="20" t="s">
        <v>4</v>
      </c>
      <c r="AJ34" s="20" t="s">
        <v>5</v>
      </c>
      <c r="AK34" s="60" t="s">
        <v>6</v>
      </c>
      <c r="AL34" s="136" t="s">
        <v>64</v>
      </c>
      <c r="AM34" s="136"/>
      <c r="AN34" s="136"/>
      <c r="AO34" s="136"/>
      <c r="AP34" s="136"/>
      <c r="AQ34" s="136"/>
      <c r="AR34" s="122" t="s">
        <v>65</v>
      </c>
      <c r="AS34" s="123"/>
    </row>
    <row r="35" spans="1:45" ht="20.25" customHeight="1" x14ac:dyDescent="0.15">
      <c r="A35" s="151"/>
      <c r="B35" s="152"/>
      <c r="C35" s="153"/>
      <c r="D35" s="162" t="s">
        <v>16</v>
      </c>
      <c r="E35" s="163"/>
      <c r="F35" s="164"/>
      <c r="G35" s="42" t="s">
        <v>22</v>
      </c>
      <c r="H35" s="7" t="s">
        <v>22</v>
      </c>
      <c r="I35" s="7" t="s">
        <v>22</v>
      </c>
      <c r="J35" s="16" t="s">
        <v>22</v>
      </c>
      <c r="K35" s="58" t="s">
        <v>22</v>
      </c>
      <c r="L35" s="7" t="s">
        <v>22</v>
      </c>
      <c r="M35" s="7" t="s">
        <v>22</v>
      </c>
      <c r="N35" s="7" t="s">
        <v>22</v>
      </c>
      <c r="O35" s="7" t="s">
        <v>22</v>
      </c>
      <c r="P35" s="7" t="s">
        <v>22</v>
      </c>
      <c r="Q35" s="16" t="s">
        <v>22</v>
      </c>
      <c r="R35" s="42" t="s">
        <v>22</v>
      </c>
      <c r="S35" s="7" t="s">
        <v>27</v>
      </c>
      <c r="T35" s="7" t="s">
        <v>27</v>
      </c>
      <c r="U35" s="7" t="s">
        <v>27</v>
      </c>
      <c r="V35" s="7" t="s">
        <v>27</v>
      </c>
      <c r="W35" s="7" t="s">
        <v>22</v>
      </c>
      <c r="X35" s="13" t="s">
        <v>22</v>
      </c>
      <c r="Y35" s="42" t="s">
        <v>27</v>
      </c>
      <c r="Z35" s="7" t="s">
        <v>22</v>
      </c>
      <c r="AA35" s="7" t="s">
        <v>22</v>
      </c>
      <c r="AB35" s="7" t="s">
        <v>22</v>
      </c>
      <c r="AC35" s="7" t="s">
        <v>22</v>
      </c>
      <c r="AD35" s="7" t="s">
        <v>22</v>
      </c>
      <c r="AE35" s="16" t="s">
        <v>22</v>
      </c>
      <c r="AF35" s="58" t="s">
        <v>22</v>
      </c>
      <c r="AG35" s="7" t="s">
        <v>22</v>
      </c>
      <c r="AH35" s="7" t="s">
        <v>22</v>
      </c>
      <c r="AI35" s="7" t="s">
        <v>22</v>
      </c>
      <c r="AJ35" s="7" t="s">
        <v>22</v>
      </c>
      <c r="AK35" s="61" t="s">
        <v>22</v>
      </c>
      <c r="AL35" s="137" t="s">
        <v>44</v>
      </c>
      <c r="AM35" s="137"/>
      <c r="AN35" s="137"/>
      <c r="AO35" s="137"/>
      <c r="AP35" s="138">
        <f>COUNTIF(G35:AK35,プルダウン!$B$3)+COUNTIF(G35:AK35,プルダウン!$B$4)</f>
        <v>26</v>
      </c>
      <c r="AQ35" s="138"/>
      <c r="AR35" s="122"/>
      <c r="AS35" s="123"/>
    </row>
    <row r="36" spans="1:45" ht="20.25" hidden="1" customHeight="1" x14ac:dyDescent="0.15">
      <c r="A36" s="151"/>
      <c r="B36" s="152"/>
      <c r="C36" s="153"/>
      <c r="D36" s="162"/>
      <c r="E36" s="163"/>
      <c r="F36" s="164"/>
      <c r="G36" s="42">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1</v>
      </c>
      <c r="J36" s="16">
        <f>IF(J35=プルダウン!$B$3,IF(J38=プルダウン!$D$4,1,IF(J38=プルダウン!$D$5,1,0)),IF(J35=プルダウン!$B$4,IF(J38=プルダウン!$D$4,1,IF(J38=プルダウン!$D$5,1,0))))</f>
        <v>1</v>
      </c>
      <c r="K36" s="58">
        <f>IF(K35=プルダウン!$B$3,IF(K38=プルダウン!$D$4,1,IF(K38=プルダウン!$D$5,1,0)),IF(K35=プルダウン!$B$4,IF(K38=プルダウン!$D$4,1,IF(K38=プルダウン!$D$5,1,0))))</f>
        <v>0</v>
      </c>
      <c r="L36" s="7">
        <f>IF(L35=プルダウン!$B$3,IF(L38=プルダウン!$D$4,1,IF(L38=プルダウン!$D$5,1,0)),IF(L35=プルダウン!$B$4,IF(L38=プルダウン!$D$4,1,IF(L38=プルダウン!$D$5,1,0))))</f>
        <v>0</v>
      </c>
      <c r="M36" s="7">
        <f>IF(M35=プルダウン!$B$3,IF(M38=プルダウン!$D$4,1,IF(M38=プルダウン!$D$5,1,0)),IF(M35=プルダウン!$B$4,IF(M38=プルダウン!$D$4,1,IF(M38=プルダウン!$D$5,1,0))))</f>
        <v>0</v>
      </c>
      <c r="N36" s="7">
        <f>IF(N35=プルダウン!$B$3,IF(N38=プルダウン!$D$4,1,IF(N38=プルダウン!$D$5,1,0)),IF(N35=プルダウン!$B$4,IF(N38=プルダウン!$D$4,1,IF(N38=プルダウン!$D$5,1,0))))</f>
        <v>0</v>
      </c>
      <c r="O36" s="7">
        <f>IF(O35=プルダウン!$B$3,IF(O38=プルダウン!$D$4,1,IF(O38=プルダウン!$D$5,1,0)),IF(O35=プルダウン!$B$4,IF(O38=プルダウン!$D$4,1,IF(O38=プルダウン!$D$5,1,0))))</f>
        <v>0</v>
      </c>
      <c r="P36" s="7">
        <f>IF(P35=プルダウン!$B$3,IF(P38=プルダウン!$D$4,1,IF(P38=プルダウン!$D$5,1,0)),IF(P35=プルダウン!$B$4,IF(P38=プルダウン!$D$4,1,IF(P38=プルダウン!$D$5,1,0))))</f>
        <v>1</v>
      </c>
      <c r="Q36" s="16">
        <f>IF(Q35=プルダウン!$B$3,IF(Q38=プルダウン!$D$4,1,IF(Q38=プルダウン!$D$5,1,0)),IF(Q35=プルダウン!$B$4,IF(Q38=プルダウン!$D$4,1,IF(Q38=プルダウン!$D$5,1,0))))</f>
        <v>1</v>
      </c>
      <c r="R36" s="58">
        <f>IF(R35=プルダウン!$B$3,IF(R38=プルダウン!$D$4,1,IF(R38=プルダウン!$D$5,1,0)),IF(R35=プルダウン!$B$4,IF(R38=プルダウン!$D$4,1,IF(R38=プルダウン!$D$5,1,0))))</f>
        <v>1</v>
      </c>
      <c r="S36" s="7" t="b">
        <f>IF(S35=プルダウン!$B$3,IF(S38=プルダウン!$D$4,1,IF(S38=プルダウン!$D$5,1,0)),IF(S35=プルダウン!$B$4,IF(S38=プルダウン!$D$4,1,IF(S38=プルダウン!$D$5,1,0))))</f>
        <v>0</v>
      </c>
      <c r="T36" s="7" t="b">
        <f>IF(T35=プルダウン!$B$3,IF(T38=プルダウン!$D$4,1,IF(T38=プルダウン!$D$5,1,0)),IF(T35=プルダウン!$B$4,IF(T38=プルダウン!$D$4,1,IF(T38=プルダウン!$D$5,1,0))))</f>
        <v>0</v>
      </c>
      <c r="U36" s="7"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f>IF(W35=プルダウン!$B$3,IF(W38=プルダウン!$D$4,1,IF(W38=プルダウン!$D$5,1,0)),IF(W35=プルダウン!$B$4,IF(W38=プルダウン!$D$4,1,IF(W38=プルダウン!$D$5,1,0))))</f>
        <v>1</v>
      </c>
      <c r="X36" s="16">
        <f>IF(X35=プルダウン!$B$3,IF(X38=プルダウン!$D$4,1,IF(X38=プルダウン!$D$5,1,0)),IF(X35=プルダウン!$B$4,IF(X38=プルダウン!$D$4,1,IF(X38=プルダウン!$D$5,1,0))))</f>
        <v>1</v>
      </c>
      <c r="Y36" s="58" t="b">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0</v>
      </c>
      <c r="AA36" s="7">
        <f>IF(AA35=プルダウン!$B$3,IF(AA38=プルダウン!$D$4,1,IF(AA38=プルダウン!$D$5,1,0)),IF(AA35=プルダウン!$B$4,IF(AA38=プルダウン!$D$4,1,IF(AA38=プルダウン!$D$5,1,0))))</f>
        <v>0</v>
      </c>
      <c r="AB36" s="7">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1</v>
      </c>
      <c r="AE36" s="16">
        <f>IF(AE35=プルダウン!$B$3,IF(AE38=プルダウン!$D$4,1,IF(AE38=プルダウン!$D$5,1,0)),IF(AE35=プルダウン!$B$4,IF(AE38=プルダウン!$D$4,1,IF(AE38=プルダウン!$D$5,1,0))))</f>
        <v>1</v>
      </c>
      <c r="AF36" s="58">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0</v>
      </c>
      <c r="AH36" s="7">
        <f>IF(AH35=プルダウン!$B$3,IF(AH38=プルダウン!$D$4,1,IF(AH38=プルダウン!$D$5,1,0)),IF(AH35=プルダウン!$B$4,IF(AH38=プルダウン!$D$4,1,IF(AH38=プルダウン!$D$5,1,0))))</f>
        <v>0</v>
      </c>
      <c r="AI36" s="7">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1">
        <f>IF(AK35=プルダウン!$B$3,IF(AK38=プルダウン!$D$4,1,IF(AK38=プルダウン!$D$5,1,0)),IF(AK35=プルダウン!$B$4,IF(AK38=プルダウン!$D$4,1,IF(AK38=プルダウン!$D$5,1,0))))</f>
        <v>1</v>
      </c>
      <c r="AL36" s="46"/>
      <c r="AM36" s="46"/>
      <c r="AN36" s="46"/>
      <c r="AO36" s="46"/>
      <c r="AP36" s="47"/>
      <c r="AQ36" s="41"/>
      <c r="AR36" s="45"/>
      <c r="AS36" s="48"/>
    </row>
    <row r="37" spans="1:45" ht="20.25" customHeight="1" x14ac:dyDescent="0.15">
      <c r="A37" s="151"/>
      <c r="B37" s="152"/>
      <c r="C37" s="153"/>
      <c r="D37" s="162" t="s">
        <v>48</v>
      </c>
      <c r="E37" s="163"/>
      <c r="F37" s="164"/>
      <c r="G37" s="42" t="s">
        <v>34</v>
      </c>
      <c r="H37" s="7" t="s">
        <v>34</v>
      </c>
      <c r="I37" s="7" t="s">
        <v>35</v>
      </c>
      <c r="J37" s="13" t="s">
        <v>35</v>
      </c>
      <c r="K37" s="42" t="s">
        <v>34</v>
      </c>
      <c r="L37" s="7" t="s">
        <v>34</v>
      </c>
      <c r="M37" s="7" t="s">
        <v>34</v>
      </c>
      <c r="N37" s="7" t="s">
        <v>34</v>
      </c>
      <c r="O37" s="7" t="s">
        <v>34</v>
      </c>
      <c r="P37" s="7" t="s">
        <v>35</v>
      </c>
      <c r="Q37" s="13" t="s">
        <v>35</v>
      </c>
      <c r="R37" s="42" t="s">
        <v>35</v>
      </c>
      <c r="S37" s="7" t="s">
        <v>35</v>
      </c>
      <c r="T37" s="7" t="s">
        <v>35</v>
      </c>
      <c r="U37" s="7" t="s">
        <v>35</v>
      </c>
      <c r="V37" s="7" t="s">
        <v>35</v>
      </c>
      <c r="W37" s="7" t="s">
        <v>35</v>
      </c>
      <c r="X37" s="16" t="s">
        <v>35</v>
      </c>
      <c r="Y37" s="42" t="s">
        <v>35</v>
      </c>
      <c r="Z37" s="7" t="s">
        <v>34</v>
      </c>
      <c r="AA37" s="7" t="s">
        <v>34</v>
      </c>
      <c r="AB37" s="7" t="s">
        <v>34</v>
      </c>
      <c r="AC37" s="7" t="s">
        <v>34</v>
      </c>
      <c r="AD37" s="7" t="s">
        <v>35</v>
      </c>
      <c r="AE37" s="16" t="s">
        <v>35</v>
      </c>
      <c r="AF37" s="42" t="s">
        <v>34</v>
      </c>
      <c r="AG37" s="7" t="s">
        <v>34</v>
      </c>
      <c r="AH37" s="7" t="s">
        <v>34</v>
      </c>
      <c r="AI37" s="7" t="s">
        <v>34</v>
      </c>
      <c r="AJ37" s="7" t="s">
        <v>34</v>
      </c>
      <c r="AK37" s="61" t="s">
        <v>35</v>
      </c>
      <c r="AL37" s="137" t="s">
        <v>21</v>
      </c>
      <c r="AM37" s="137"/>
      <c r="AN37" s="137"/>
      <c r="AO37" s="137"/>
      <c r="AP37" s="138">
        <f>SUM(G36:AK36)</f>
        <v>10</v>
      </c>
      <c r="AQ37" s="126"/>
      <c r="AR37" s="139" t="s">
        <v>59</v>
      </c>
      <c r="AS37" s="128"/>
    </row>
    <row r="38" spans="1:45" ht="20.25" customHeight="1" thickBot="1" x14ac:dyDescent="0.2">
      <c r="A38" s="151"/>
      <c r="B38" s="152"/>
      <c r="C38" s="153"/>
      <c r="D38" s="162" t="s">
        <v>49</v>
      </c>
      <c r="E38" s="163"/>
      <c r="F38" s="164"/>
      <c r="G38" s="43" t="s">
        <v>34</v>
      </c>
      <c r="H38" s="5" t="s">
        <v>34</v>
      </c>
      <c r="I38" s="5" t="s">
        <v>35</v>
      </c>
      <c r="J38" s="14" t="s">
        <v>35</v>
      </c>
      <c r="K38" s="43" t="s">
        <v>34</v>
      </c>
      <c r="L38" s="5" t="s">
        <v>34</v>
      </c>
      <c r="M38" s="5" t="s">
        <v>34</v>
      </c>
      <c r="N38" s="5" t="s">
        <v>34</v>
      </c>
      <c r="O38" s="5" t="s">
        <v>34</v>
      </c>
      <c r="P38" s="5" t="s">
        <v>35</v>
      </c>
      <c r="Q38" s="14" t="s">
        <v>35</v>
      </c>
      <c r="R38" s="43" t="s">
        <v>35</v>
      </c>
      <c r="S38" s="5" t="s">
        <v>35</v>
      </c>
      <c r="T38" s="5" t="s">
        <v>35</v>
      </c>
      <c r="U38" s="5" t="s">
        <v>35</v>
      </c>
      <c r="V38" s="5" t="s">
        <v>35</v>
      </c>
      <c r="W38" s="5" t="s">
        <v>35</v>
      </c>
      <c r="X38" s="15" t="s">
        <v>35</v>
      </c>
      <c r="Y38" s="43" t="s">
        <v>35</v>
      </c>
      <c r="Z38" s="5" t="s">
        <v>34</v>
      </c>
      <c r="AA38" s="5" t="s">
        <v>34</v>
      </c>
      <c r="AB38" s="5" t="s">
        <v>34</v>
      </c>
      <c r="AC38" s="5" t="s">
        <v>34</v>
      </c>
      <c r="AD38" s="5" t="s">
        <v>35</v>
      </c>
      <c r="AE38" s="15" t="s">
        <v>35</v>
      </c>
      <c r="AF38" s="43" t="s">
        <v>34</v>
      </c>
      <c r="AG38" s="5" t="s">
        <v>34</v>
      </c>
      <c r="AH38" s="7" t="s">
        <v>34</v>
      </c>
      <c r="AI38" s="7" t="s">
        <v>34</v>
      </c>
      <c r="AJ38" s="7" t="s">
        <v>34</v>
      </c>
      <c r="AK38" s="61" t="s">
        <v>35</v>
      </c>
      <c r="AL38" s="142" t="s">
        <v>63</v>
      </c>
      <c r="AM38" s="142"/>
      <c r="AN38" s="142"/>
      <c r="AO38" s="142"/>
      <c r="AP38" s="143">
        <f>AP37/AP35</f>
        <v>0.38461538461538464</v>
      </c>
      <c r="AQ38" s="144"/>
      <c r="AR38" s="140"/>
      <c r="AS38" s="141"/>
    </row>
    <row r="39" spans="1:45" ht="20.25" customHeight="1" thickTop="1" x14ac:dyDescent="0.15">
      <c r="A39" s="148" t="s">
        <v>55</v>
      </c>
      <c r="B39" s="149"/>
      <c r="C39" s="150"/>
      <c r="D39" s="165" t="s">
        <v>19</v>
      </c>
      <c r="E39" s="166"/>
      <c r="F39" s="167"/>
      <c r="G39" s="83">
        <v>1</v>
      </c>
      <c r="H39" s="70">
        <v>2</v>
      </c>
      <c r="I39" s="49">
        <v>3</v>
      </c>
      <c r="J39" s="49">
        <v>4</v>
      </c>
      <c r="K39" s="49">
        <v>5</v>
      </c>
      <c r="L39" s="49">
        <v>6</v>
      </c>
      <c r="M39" s="52">
        <v>7</v>
      </c>
      <c r="N39" s="55">
        <v>8</v>
      </c>
      <c r="O39" s="70">
        <v>9</v>
      </c>
      <c r="P39" s="49">
        <v>10</v>
      </c>
      <c r="Q39" s="49">
        <v>11</v>
      </c>
      <c r="R39" s="49">
        <v>12</v>
      </c>
      <c r="S39" s="49">
        <v>13</v>
      </c>
      <c r="T39" s="52">
        <v>14</v>
      </c>
      <c r="U39" s="55">
        <v>15</v>
      </c>
      <c r="V39" s="71">
        <v>16</v>
      </c>
      <c r="W39" s="49">
        <v>17</v>
      </c>
      <c r="X39" s="49">
        <v>18</v>
      </c>
      <c r="Y39" s="49">
        <v>19</v>
      </c>
      <c r="Z39" s="49">
        <v>20</v>
      </c>
      <c r="AA39" s="52">
        <v>21</v>
      </c>
      <c r="AB39" s="55">
        <v>22</v>
      </c>
      <c r="AC39" s="71">
        <v>23</v>
      </c>
      <c r="AD39" s="49">
        <v>24</v>
      </c>
      <c r="AE39" s="49">
        <v>25</v>
      </c>
      <c r="AF39" s="49">
        <v>26</v>
      </c>
      <c r="AG39" s="49">
        <v>27</v>
      </c>
      <c r="AH39" s="52">
        <v>28</v>
      </c>
      <c r="AI39" s="55">
        <v>29</v>
      </c>
      <c r="AJ39" s="70">
        <v>30</v>
      </c>
      <c r="AK39" s="64"/>
      <c r="AL39" s="119" t="s">
        <v>68</v>
      </c>
      <c r="AM39" s="119"/>
      <c r="AN39" s="119"/>
      <c r="AO39" s="119"/>
      <c r="AP39" s="119"/>
      <c r="AQ39" s="119"/>
      <c r="AR39" s="119"/>
      <c r="AS39" s="120"/>
    </row>
    <row r="40" spans="1:45" ht="20.25" customHeight="1" x14ac:dyDescent="0.15">
      <c r="A40" s="151"/>
      <c r="B40" s="152"/>
      <c r="C40" s="153"/>
      <c r="D40" s="162" t="s">
        <v>9</v>
      </c>
      <c r="E40" s="163"/>
      <c r="F40" s="164"/>
      <c r="G40" s="84" t="s">
        <v>7</v>
      </c>
      <c r="H40" s="57" t="s">
        <v>8</v>
      </c>
      <c r="I40" s="20" t="s">
        <v>2</v>
      </c>
      <c r="J40" s="20" t="s">
        <v>3</v>
      </c>
      <c r="K40" s="20" t="s">
        <v>4</v>
      </c>
      <c r="L40" s="20" t="s">
        <v>5</v>
      </c>
      <c r="M40" s="22" t="s">
        <v>15</v>
      </c>
      <c r="N40" s="40" t="s">
        <v>0</v>
      </c>
      <c r="O40" s="57" t="s">
        <v>1</v>
      </c>
      <c r="P40" s="21" t="s">
        <v>11</v>
      </c>
      <c r="Q40" s="21" t="s">
        <v>12</v>
      </c>
      <c r="R40" s="7" t="s">
        <v>13</v>
      </c>
      <c r="S40" s="7" t="s">
        <v>14</v>
      </c>
      <c r="T40" s="19" t="s">
        <v>6</v>
      </c>
      <c r="U40" s="77" t="s">
        <v>7</v>
      </c>
      <c r="V40" s="78" t="s">
        <v>8</v>
      </c>
      <c r="W40" s="20" t="s">
        <v>2</v>
      </c>
      <c r="X40" s="21" t="s">
        <v>12</v>
      </c>
      <c r="Y40" s="20" t="s">
        <v>4</v>
      </c>
      <c r="Z40" s="20" t="s">
        <v>5</v>
      </c>
      <c r="AA40" s="19" t="s">
        <v>6</v>
      </c>
      <c r="AB40" s="77" t="s">
        <v>7</v>
      </c>
      <c r="AC40" s="78" t="s">
        <v>8</v>
      </c>
      <c r="AD40" s="20" t="s">
        <v>2</v>
      </c>
      <c r="AE40" s="20" t="s">
        <v>3</v>
      </c>
      <c r="AF40" s="20" t="s">
        <v>4</v>
      </c>
      <c r="AG40" s="20" t="s">
        <v>5</v>
      </c>
      <c r="AH40" s="19" t="s">
        <v>6</v>
      </c>
      <c r="AI40" s="77" t="s">
        <v>7</v>
      </c>
      <c r="AJ40" s="73" t="s">
        <v>8</v>
      </c>
      <c r="AK40" s="61"/>
      <c r="AL40" s="136" t="s">
        <v>64</v>
      </c>
      <c r="AM40" s="136"/>
      <c r="AN40" s="136"/>
      <c r="AO40" s="136"/>
      <c r="AP40" s="136"/>
      <c r="AQ40" s="136"/>
      <c r="AR40" s="122" t="s">
        <v>65</v>
      </c>
      <c r="AS40" s="123"/>
    </row>
    <row r="41" spans="1:45" ht="20.25" customHeight="1" x14ac:dyDescent="0.15">
      <c r="A41" s="151"/>
      <c r="B41" s="152"/>
      <c r="C41" s="153"/>
      <c r="D41" s="162" t="s">
        <v>16</v>
      </c>
      <c r="E41" s="163"/>
      <c r="F41" s="164"/>
      <c r="G41" s="85" t="s">
        <v>22</v>
      </c>
      <c r="H41" s="58" t="s">
        <v>22</v>
      </c>
      <c r="I41" s="7" t="s">
        <v>22</v>
      </c>
      <c r="J41" s="7" t="s">
        <v>22</v>
      </c>
      <c r="K41" s="7" t="s">
        <v>22</v>
      </c>
      <c r="L41" s="7" t="s">
        <v>22</v>
      </c>
      <c r="M41" s="7" t="s">
        <v>22</v>
      </c>
      <c r="N41" s="16" t="s">
        <v>22</v>
      </c>
      <c r="O41" s="58" t="s">
        <v>22</v>
      </c>
      <c r="P41" s="7" t="s">
        <v>22</v>
      </c>
      <c r="Q41" s="7" t="s">
        <v>22</v>
      </c>
      <c r="R41" s="7" t="s">
        <v>22</v>
      </c>
      <c r="S41" s="7" t="s">
        <v>22</v>
      </c>
      <c r="T41" s="7" t="s">
        <v>22</v>
      </c>
      <c r="U41" s="13" t="s">
        <v>22</v>
      </c>
      <c r="V41" s="42" t="s">
        <v>22</v>
      </c>
      <c r="W41" s="7" t="s">
        <v>22</v>
      </c>
      <c r="X41" s="7" t="s">
        <v>22</v>
      </c>
      <c r="Y41" s="7" t="s">
        <v>22</v>
      </c>
      <c r="Z41" s="7" t="s">
        <v>22</v>
      </c>
      <c r="AA41" s="7" t="s">
        <v>22</v>
      </c>
      <c r="AB41" s="13" t="s">
        <v>22</v>
      </c>
      <c r="AC41" s="42" t="s">
        <v>22</v>
      </c>
      <c r="AD41" s="7" t="s">
        <v>22</v>
      </c>
      <c r="AE41" s="7" t="s">
        <v>22</v>
      </c>
      <c r="AF41" s="7" t="s">
        <v>22</v>
      </c>
      <c r="AG41" s="7" t="s">
        <v>22</v>
      </c>
      <c r="AH41" s="7" t="s">
        <v>22</v>
      </c>
      <c r="AI41" s="16" t="s">
        <v>22</v>
      </c>
      <c r="AJ41" s="58" t="s">
        <v>22</v>
      </c>
      <c r="AK41" s="61"/>
      <c r="AL41" s="137" t="s">
        <v>44</v>
      </c>
      <c r="AM41" s="137"/>
      <c r="AN41" s="137"/>
      <c r="AO41" s="137"/>
      <c r="AP41" s="138">
        <f>COUNTIF(G41:AK41,プルダウン!$B$3)+COUNTIF(G41:AK41,プルダウン!$B$4)</f>
        <v>30</v>
      </c>
      <c r="AQ41" s="138"/>
      <c r="AR41" s="122"/>
      <c r="AS41" s="123"/>
    </row>
    <row r="42" spans="1:45" ht="20.25" hidden="1" customHeight="1" x14ac:dyDescent="0.15">
      <c r="A42" s="151"/>
      <c r="B42" s="152"/>
      <c r="C42" s="153"/>
      <c r="D42" s="162"/>
      <c r="E42" s="163"/>
      <c r="F42" s="164"/>
      <c r="G42" s="85">
        <f>IF(G41=プルダウン!$B$3,IF(G44=プルダウン!$D$4,1,IF(G44=プルダウン!$D$5,1,0)),IF(G41=プルダウン!$B$4,IF(G44=プルダウン!$D$4,1,IF(G44=プルダウン!$D$5,1,0))))</f>
        <v>1</v>
      </c>
      <c r="H42" s="58">
        <f>IF(H41=プルダウン!$B$3,IF(H44=プルダウン!$D$4,1,IF(H44=プルダウン!$D$5,1,0)),IF(H41=プルダウン!$B$4,IF(H44=プルダウン!$D$4,1,IF(H44=プルダウン!$D$5,1,0))))</f>
        <v>0</v>
      </c>
      <c r="I42" s="7">
        <f>IF(I41=プルダウン!$B$3,IF(I44=プルダウン!$D$4,1,IF(I44=プルダウン!$D$5,1,0)),IF(I41=プルダウン!$B$4,IF(I44=プルダウン!$D$4,1,IF(I44=プルダウン!$D$5,1,0))))</f>
        <v>0</v>
      </c>
      <c r="J42" s="7">
        <f>IF(J41=プルダウン!$B$3,IF(J44=プルダウン!$D$4,1,IF(J44=プルダウン!$D$5,1,0)),IF(J41=プルダウン!$B$4,IF(J44=プルダウン!$D$4,1,IF(J44=プルダウン!$D$5,1,0))))</f>
        <v>0</v>
      </c>
      <c r="K42" s="7">
        <f>IF(K41=プルダウン!$B$3,IF(K44=プルダウン!$D$4,1,IF(K44=プルダウン!$D$5,1,0)),IF(K41=プルダウン!$B$4,IF(K44=プルダウン!$D$4,1,IF(K44=プルダウン!$D$5,1,0))))</f>
        <v>0</v>
      </c>
      <c r="L42" s="7">
        <f>IF(L41=プルダウン!$B$3,IF(L44=プルダウン!$D$4,1,IF(L44=プルダウン!$D$5,1,0)),IF(L41=プルダウン!$B$4,IF(L44=プルダウン!$D$4,1,IF(L44=プルダウン!$D$5,1,0))))</f>
        <v>0</v>
      </c>
      <c r="M42" s="7">
        <f>IF(M41=プルダウン!$B$3,IF(M44=プルダウン!$D$4,1,IF(M44=プルダウン!$D$5,1,0)),IF(M41=プルダウン!$B$4,IF(M44=プルダウン!$D$4,1,IF(M44=プルダウン!$D$5,1,0))))</f>
        <v>1</v>
      </c>
      <c r="N42" s="16">
        <f>IF(N41=プルダウン!$B$3,IF(N44=プルダウン!$D$4,1,IF(N44=プルダウン!$D$5,1,0)),IF(N41=プルダウン!$B$4,IF(N44=プルダウン!$D$4,1,IF(N44=プルダウン!$D$5,1,0))))</f>
        <v>1</v>
      </c>
      <c r="O42" s="58">
        <f>IF(O41=プルダウン!$B$3,IF(O44=プルダウン!$D$4,1,IF(O44=プルダウン!$D$5,1,0)),IF(O41=プルダウン!$B$4,IF(O44=プルダウン!$D$4,1,IF(O44=プルダウン!$D$5,1,0))))</f>
        <v>0</v>
      </c>
      <c r="P42" s="7">
        <f>IF(P41=プルダウン!$B$3,IF(P44=プルダウン!$D$4,1,IF(P44=プルダウン!$D$5,1,0)),IF(P41=プルダウン!$B$4,IF(P44=プルダウン!$D$4,1,IF(P44=プルダウン!$D$5,1,0))))</f>
        <v>0</v>
      </c>
      <c r="Q42" s="7">
        <f>IF(Q41=プルダウン!$B$3,IF(Q44=プルダウン!$D$4,1,IF(Q44=プルダウン!$D$5,1,0)),IF(Q41=プルダウン!$B$4,IF(Q44=プルダウン!$D$4,1,IF(Q44=プルダウン!$D$5,1,0))))</f>
        <v>0</v>
      </c>
      <c r="R42" s="7">
        <f>IF(R41=プルダウン!$B$3,IF(R44=プルダウン!$D$4,1,IF(R44=プルダウン!$D$5,1,0)),IF(R41=プルダウン!$B$4,IF(R44=プルダウン!$D$4,1,IF(R44=プルダウン!$D$5,1,0))))</f>
        <v>0</v>
      </c>
      <c r="S42" s="7">
        <f>IF(S41=プルダウン!$B$3,IF(S44=プルダウン!$D$4,1,IF(S44=プルダウン!$D$5,1,0)),IF(S41=プルダウン!$B$4,IF(S44=プルダウン!$D$4,1,IF(S44=プルダウン!$D$5,1,0))))</f>
        <v>0</v>
      </c>
      <c r="T42" s="7">
        <f>IF(T41=プルダウン!$B$3,IF(T44=プルダウン!$D$4,1,IF(T44=プルダウン!$D$5,1,0)),IF(T41=プルダウン!$B$4,IF(T44=プルダウン!$D$4,1,IF(T44=プルダウン!$D$5,1,0))))</f>
        <v>1</v>
      </c>
      <c r="U42" s="16">
        <f>IF(U41=プルダウン!$B$3,IF(U44=プルダウン!$D$4,1,IF(U44=プルダウン!$D$5,1,0)),IF(U41=プルダウン!$B$4,IF(U44=プルダウン!$D$4,1,IF(U44=プルダウン!$D$5,1,0))))</f>
        <v>1</v>
      </c>
      <c r="V42" s="58">
        <f>IF(V41=プルダウン!$B$3,IF(V44=プルダウン!$D$4,1,IF(V44=プルダウン!$D$5,1,0)),IF(V41=プルダウン!$B$4,IF(V44=プルダウン!$D$4,1,IF(V44=プルダウン!$D$5,1,0))))</f>
        <v>1</v>
      </c>
      <c r="W42" s="6">
        <f>IF(W41=プルダウン!$B$3,IF(W44=プルダウン!$D$4,1,IF(W44=プルダウン!$D$5,1,0)),IF(W41=プルダウン!$B$4,IF(W44=プルダウン!$D$4,1,IF(W44=プルダウン!$D$5,1,0))))</f>
        <v>0</v>
      </c>
      <c r="X42" s="7">
        <f>IF(X41=プルダウン!$B$3,IF(X44=プルダウン!$D$4,1,IF(X44=プルダウン!$D$5,1,0)),IF(X41=プルダウン!$B$4,IF(X44=プルダウン!$D$4,1,IF(X44=プルダウン!$D$5,1,0))))</f>
        <v>0</v>
      </c>
      <c r="Y42" s="7">
        <f>IF(Y41=プルダウン!$B$3,IF(Y44=プルダウン!$D$4,1,IF(Y44=プルダウン!$D$5,1,0)),IF(Y41=プルダウン!$B$4,IF(Y44=プルダウン!$D$4,1,IF(Y44=プルダウン!$D$5,1,0))))</f>
        <v>0</v>
      </c>
      <c r="Z42" s="7">
        <f>IF(Z41=プルダウン!$B$3,IF(Z44=プルダウン!$D$4,1,IF(Z44=プルダウン!$D$5,1,0)),IF(Z41=プルダウン!$B$4,IF(Z44=プルダウン!$D$4,1,IF(Z44=プルダウン!$D$5,1,0))))</f>
        <v>0</v>
      </c>
      <c r="AA42" s="7">
        <f>IF(AA41=プルダウン!$B$3,IF(AA44=プルダウン!$D$4,1,IF(AA44=プルダウン!$D$5,1,0)),IF(AA41=プルダウン!$B$4,IF(AA44=プルダウン!$D$4,1,IF(AA44=プルダウン!$D$5,1,0))))</f>
        <v>1</v>
      </c>
      <c r="AB42" s="16">
        <f>IF(AB41=プルダウン!$B$3,IF(AB44=プルダウン!$D$4,1,IF(AB44=プルダウン!$D$5,1,0)),IF(AB41=プルダウン!$B$4,IF(AB44=プルダウン!$D$4,1,IF(AB44=プルダウン!$D$5,1,0))))</f>
        <v>1</v>
      </c>
      <c r="AC42" s="58">
        <f>IF(AC41=プルダウン!$B$3,IF(AC44=プルダウン!$D$4,1,IF(AC44=プルダウン!$D$5,1,0)),IF(AC41=プルダウン!$B$4,IF(AC44=プルダウン!$D$4,1,IF(AC44=プルダウン!$D$5,1,0))))</f>
        <v>1</v>
      </c>
      <c r="AD42" s="6">
        <f>IF(AD41=プルダウン!$B$3,IF(AD44=プルダウン!$D$4,1,IF(AD44=プルダウン!$D$5,1,0)),IF(AD41=プルダウン!$B$4,IF(AD44=プルダウン!$D$4,1,IF(AD44=プルダウン!$D$5,1,0))))</f>
        <v>0</v>
      </c>
      <c r="AE42" s="7">
        <f>IF(AE41=プルダウン!$B$3,IF(AE44=プルダウン!$D$4,1,IF(AE44=プルダウン!$D$5,1,0)),IF(AE41=プルダウン!$B$4,IF(AE44=プルダウン!$D$4,1,IF(AE44=プルダウン!$D$5,1,0))))</f>
        <v>0</v>
      </c>
      <c r="AF42" s="7">
        <f>IF(AF41=プルダウン!$B$3,IF(AF44=プルダウン!$D$4,1,IF(AF44=プルダウン!$D$5,1,0)),IF(AF41=プルダウン!$B$4,IF(AF44=プルダウン!$D$4,1,IF(AF44=プルダウン!$D$5,1,0))))</f>
        <v>0</v>
      </c>
      <c r="AG42" s="7">
        <f>IF(AG41=プルダウン!$B$3,IF(AG44=プルダウン!$D$4,1,IF(AG44=プルダウン!$D$5,1,0)),IF(AG41=プルダウン!$B$4,IF(AG44=プルダウン!$D$4,1,IF(AG44=プルダウン!$D$5,1,0))))</f>
        <v>0</v>
      </c>
      <c r="AH42" s="7">
        <f>IF(AH41=プルダウン!$B$3,IF(AH44=プルダウン!$D$4,1,IF(AH44=プルダウン!$D$5,1,0)),IF(AH41=プルダウン!$B$4,IF(AH44=プルダウン!$D$4,1,IF(AH44=プルダウン!$D$5,1,0))))</f>
        <v>1</v>
      </c>
      <c r="AI42" s="16">
        <f>IF(AI41=プルダウン!$B$3,IF(AI44=プルダウン!$D$4,1,IF(AI44=プルダウン!$D$5,1,0)),IF(AI41=プルダウン!$B$4,IF(AI44=プルダウン!$D$4,1,IF(AI44=プルダウン!$D$5,1,0))))</f>
        <v>1</v>
      </c>
      <c r="AJ42" s="58">
        <f>IF(AJ41=プルダウン!$B$3,IF(AJ44=プルダウン!$D$4,1,IF(AJ44=プルダウン!$D$5,1,0)),IF(AJ41=プルダウン!$B$4,IF(AJ44=プルダウン!$D$4,1,IF(AJ44=プルダウン!$D$5,1,0))))</f>
        <v>0</v>
      </c>
      <c r="AK42" s="61"/>
      <c r="AL42" s="46"/>
      <c r="AM42" s="46"/>
      <c r="AN42" s="46"/>
      <c r="AO42" s="46"/>
      <c r="AP42" s="47"/>
      <c r="AQ42" s="41"/>
      <c r="AR42" s="45"/>
      <c r="AS42" s="48"/>
    </row>
    <row r="43" spans="1:45" ht="20.25" customHeight="1" x14ac:dyDescent="0.15">
      <c r="A43" s="151"/>
      <c r="B43" s="152"/>
      <c r="C43" s="153"/>
      <c r="D43" s="162" t="s">
        <v>48</v>
      </c>
      <c r="E43" s="163"/>
      <c r="F43" s="164"/>
      <c r="G43" s="86" t="s">
        <v>35</v>
      </c>
      <c r="H43" s="42" t="s">
        <v>34</v>
      </c>
      <c r="I43" s="7" t="s">
        <v>34</v>
      </c>
      <c r="J43" s="7" t="s">
        <v>34</v>
      </c>
      <c r="K43" s="7" t="s">
        <v>34</v>
      </c>
      <c r="L43" s="7" t="s">
        <v>34</v>
      </c>
      <c r="M43" s="7" t="s">
        <v>35</v>
      </c>
      <c r="N43" s="13" t="s">
        <v>35</v>
      </c>
      <c r="O43" s="42" t="s">
        <v>34</v>
      </c>
      <c r="P43" s="7" t="s">
        <v>34</v>
      </c>
      <c r="Q43" s="7" t="s">
        <v>34</v>
      </c>
      <c r="R43" s="7" t="s">
        <v>34</v>
      </c>
      <c r="S43" s="7" t="s">
        <v>34</v>
      </c>
      <c r="T43" s="7" t="s">
        <v>35</v>
      </c>
      <c r="U43" s="13" t="s">
        <v>35</v>
      </c>
      <c r="V43" s="42" t="s">
        <v>35</v>
      </c>
      <c r="W43" s="7" t="s">
        <v>34</v>
      </c>
      <c r="X43" s="7" t="s">
        <v>34</v>
      </c>
      <c r="Y43" s="7" t="s">
        <v>34</v>
      </c>
      <c r="Z43" s="7" t="s">
        <v>34</v>
      </c>
      <c r="AA43" s="7" t="s">
        <v>35</v>
      </c>
      <c r="AB43" s="13" t="s">
        <v>35</v>
      </c>
      <c r="AC43" s="42" t="s">
        <v>35</v>
      </c>
      <c r="AD43" s="7" t="s">
        <v>34</v>
      </c>
      <c r="AE43" s="7" t="s">
        <v>34</v>
      </c>
      <c r="AF43" s="7" t="s">
        <v>34</v>
      </c>
      <c r="AG43" s="7" t="s">
        <v>34</v>
      </c>
      <c r="AH43" s="7" t="s">
        <v>35</v>
      </c>
      <c r="AI43" s="13" t="s">
        <v>35</v>
      </c>
      <c r="AJ43" s="42" t="s">
        <v>34</v>
      </c>
      <c r="AK43" s="61"/>
      <c r="AL43" s="137" t="s">
        <v>21</v>
      </c>
      <c r="AM43" s="137"/>
      <c r="AN43" s="137"/>
      <c r="AO43" s="137"/>
      <c r="AP43" s="138">
        <f>SUM(G42:AK42)</f>
        <v>11</v>
      </c>
      <c r="AQ43" s="126"/>
      <c r="AR43" s="139" t="s">
        <v>59</v>
      </c>
      <c r="AS43" s="128"/>
    </row>
    <row r="44" spans="1:45" ht="20.25" customHeight="1" thickBot="1" x14ac:dyDescent="0.2">
      <c r="A44" s="151"/>
      <c r="B44" s="152"/>
      <c r="C44" s="153"/>
      <c r="D44" s="168" t="s">
        <v>49</v>
      </c>
      <c r="E44" s="169"/>
      <c r="F44" s="170"/>
      <c r="G44" s="87" t="s">
        <v>35</v>
      </c>
      <c r="H44" s="43" t="s">
        <v>34</v>
      </c>
      <c r="I44" s="7" t="s">
        <v>34</v>
      </c>
      <c r="J44" s="7" t="s">
        <v>34</v>
      </c>
      <c r="K44" s="5" t="s">
        <v>34</v>
      </c>
      <c r="L44" s="5" t="s">
        <v>34</v>
      </c>
      <c r="M44" s="5" t="s">
        <v>35</v>
      </c>
      <c r="N44" s="14" t="s">
        <v>35</v>
      </c>
      <c r="O44" s="43" t="s">
        <v>34</v>
      </c>
      <c r="P44" s="5" t="s">
        <v>34</v>
      </c>
      <c r="Q44" s="5" t="s">
        <v>34</v>
      </c>
      <c r="R44" s="5" t="s">
        <v>34</v>
      </c>
      <c r="S44" s="5" t="s">
        <v>34</v>
      </c>
      <c r="T44" s="5" t="s">
        <v>35</v>
      </c>
      <c r="U44" s="14" t="s">
        <v>35</v>
      </c>
      <c r="V44" s="43" t="s">
        <v>35</v>
      </c>
      <c r="W44" s="5" t="s">
        <v>34</v>
      </c>
      <c r="X44" s="5" t="s">
        <v>34</v>
      </c>
      <c r="Y44" s="5" t="s">
        <v>34</v>
      </c>
      <c r="Z44" s="5" t="s">
        <v>34</v>
      </c>
      <c r="AA44" s="5" t="s">
        <v>35</v>
      </c>
      <c r="AB44" s="14" t="s">
        <v>35</v>
      </c>
      <c r="AC44" s="43" t="s">
        <v>35</v>
      </c>
      <c r="AD44" s="5" t="s">
        <v>34</v>
      </c>
      <c r="AE44" s="5" t="s">
        <v>34</v>
      </c>
      <c r="AF44" s="5" t="s">
        <v>34</v>
      </c>
      <c r="AG44" s="5" t="s">
        <v>34</v>
      </c>
      <c r="AH44" s="7" t="s">
        <v>35</v>
      </c>
      <c r="AI44" s="13" t="s">
        <v>35</v>
      </c>
      <c r="AJ44" s="42" t="s">
        <v>34</v>
      </c>
      <c r="AK44" s="65"/>
      <c r="AL44" s="142" t="s">
        <v>63</v>
      </c>
      <c r="AM44" s="142"/>
      <c r="AN44" s="142"/>
      <c r="AO44" s="142"/>
      <c r="AP44" s="143">
        <f>AP43/AP41</f>
        <v>0.36666666666666664</v>
      </c>
      <c r="AQ44" s="144"/>
      <c r="AR44" s="140"/>
      <c r="AS44" s="141"/>
    </row>
    <row r="45" spans="1:45" ht="20.25" customHeight="1" thickTop="1" x14ac:dyDescent="0.15">
      <c r="A45" s="148" t="s">
        <v>56</v>
      </c>
      <c r="B45" s="149"/>
      <c r="C45" s="150"/>
      <c r="D45" s="165" t="s">
        <v>19</v>
      </c>
      <c r="E45" s="166"/>
      <c r="F45" s="167"/>
      <c r="G45" s="70">
        <v>1</v>
      </c>
      <c r="H45" s="54">
        <v>2</v>
      </c>
      <c r="I45" s="54">
        <v>3</v>
      </c>
      <c r="J45" s="54">
        <v>4</v>
      </c>
      <c r="K45" s="52">
        <v>5</v>
      </c>
      <c r="L45" s="55">
        <v>6</v>
      </c>
      <c r="M45" s="80">
        <v>7</v>
      </c>
      <c r="N45" s="54">
        <v>8</v>
      </c>
      <c r="O45" s="54">
        <v>9</v>
      </c>
      <c r="P45" s="54">
        <v>10</v>
      </c>
      <c r="Q45" s="54">
        <v>11</v>
      </c>
      <c r="R45" s="52">
        <v>12</v>
      </c>
      <c r="S45" s="55">
        <v>13</v>
      </c>
      <c r="T45" s="71">
        <v>14</v>
      </c>
      <c r="U45" s="54">
        <v>15</v>
      </c>
      <c r="V45" s="54">
        <v>16</v>
      </c>
      <c r="W45" s="54">
        <v>17</v>
      </c>
      <c r="X45" s="54">
        <v>18</v>
      </c>
      <c r="Y45" s="52">
        <v>19</v>
      </c>
      <c r="Z45" s="55">
        <v>20</v>
      </c>
      <c r="AA45" s="80">
        <v>21</v>
      </c>
      <c r="AB45" s="54">
        <v>22</v>
      </c>
      <c r="AC45" s="54">
        <v>23</v>
      </c>
      <c r="AD45" s="54">
        <v>24</v>
      </c>
      <c r="AE45" s="54">
        <v>25</v>
      </c>
      <c r="AF45" s="52">
        <v>26</v>
      </c>
      <c r="AG45" s="55">
        <v>27</v>
      </c>
      <c r="AH45" s="80">
        <v>28</v>
      </c>
      <c r="AI45" s="54">
        <v>29</v>
      </c>
      <c r="AJ45" s="54">
        <v>30</v>
      </c>
      <c r="AK45" s="67">
        <v>31</v>
      </c>
      <c r="AL45" s="119" t="s">
        <v>68</v>
      </c>
      <c r="AM45" s="119"/>
      <c r="AN45" s="119"/>
      <c r="AO45" s="119"/>
      <c r="AP45" s="119"/>
      <c r="AQ45" s="119"/>
      <c r="AR45" s="119"/>
      <c r="AS45" s="120"/>
    </row>
    <row r="46" spans="1:45" ht="20.25" customHeight="1" x14ac:dyDescent="0.15">
      <c r="A46" s="151"/>
      <c r="B46" s="154"/>
      <c r="C46" s="153"/>
      <c r="D46" s="162" t="s">
        <v>9</v>
      </c>
      <c r="E46" s="163"/>
      <c r="F46" s="164"/>
      <c r="G46" s="57" t="s">
        <v>2</v>
      </c>
      <c r="H46" s="20" t="s">
        <v>3</v>
      </c>
      <c r="I46" s="20" t="s">
        <v>4</v>
      </c>
      <c r="J46" s="20" t="s">
        <v>5</v>
      </c>
      <c r="K46" s="19" t="s">
        <v>6</v>
      </c>
      <c r="L46" s="77" t="s">
        <v>7</v>
      </c>
      <c r="M46" s="57" t="s">
        <v>8</v>
      </c>
      <c r="N46" s="20" t="s">
        <v>2</v>
      </c>
      <c r="O46" s="20" t="s">
        <v>3</v>
      </c>
      <c r="P46" s="20" t="s">
        <v>4</v>
      </c>
      <c r="Q46" s="20" t="s">
        <v>5</v>
      </c>
      <c r="R46" s="22" t="s">
        <v>15</v>
      </c>
      <c r="S46" s="40" t="s">
        <v>0</v>
      </c>
      <c r="T46" s="78" t="s">
        <v>1</v>
      </c>
      <c r="U46" s="21" t="s">
        <v>11</v>
      </c>
      <c r="V46" s="21" t="s">
        <v>12</v>
      </c>
      <c r="W46" s="7" t="s">
        <v>13</v>
      </c>
      <c r="X46" s="7" t="s">
        <v>14</v>
      </c>
      <c r="Y46" s="19" t="s">
        <v>6</v>
      </c>
      <c r="Z46" s="77" t="s">
        <v>7</v>
      </c>
      <c r="AA46" s="57" t="s">
        <v>8</v>
      </c>
      <c r="AB46" s="20" t="s">
        <v>2</v>
      </c>
      <c r="AC46" s="21" t="s">
        <v>12</v>
      </c>
      <c r="AD46" s="20" t="s">
        <v>4</v>
      </c>
      <c r="AE46" s="20" t="s">
        <v>5</v>
      </c>
      <c r="AF46" s="19" t="s">
        <v>6</v>
      </c>
      <c r="AG46" s="77" t="s">
        <v>7</v>
      </c>
      <c r="AH46" s="73" t="s">
        <v>8</v>
      </c>
      <c r="AI46" s="20" t="s">
        <v>2</v>
      </c>
      <c r="AJ46" s="20" t="s">
        <v>3</v>
      </c>
      <c r="AK46" s="66" t="s">
        <v>4</v>
      </c>
      <c r="AL46" s="121" t="s">
        <v>64</v>
      </c>
      <c r="AM46" s="121"/>
      <c r="AN46" s="121"/>
      <c r="AO46" s="121"/>
      <c r="AP46" s="121"/>
      <c r="AQ46" s="121"/>
      <c r="AR46" s="122" t="s">
        <v>65</v>
      </c>
      <c r="AS46" s="123"/>
    </row>
    <row r="47" spans="1:45" ht="20.25" customHeight="1" x14ac:dyDescent="0.15">
      <c r="A47" s="151"/>
      <c r="B47" s="154"/>
      <c r="C47" s="153"/>
      <c r="D47" s="162" t="s">
        <v>16</v>
      </c>
      <c r="E47" s="163"/>
      <c r="F47" s="164"/>
      <c r="G47" s="104" t="s">
        <v>22</v>
      </c>
      <c r="H47" s="7" t="s">
        <v>22</v>
      </c>
      <c r="I47" s="7" t="s">
        <v>22</v>
      </c>
      <c r="J47" s="7" t="s">
        <v>22</v>
      </c>
      <c r="K47" s="7" t="s">
        <v>22</v>
      </c>
      <c r="L47" s="16" t="s">
        <v>22</v>
      </c>
      <c r="M47" s="58" t="s">
        <v>22</v>
      </c>
      <c r="N47" s="6" t="s">
        <v>22</v>
      </c>
      <c r="O47" s="7" t="s">
        <v>22</v>
      </c>
      <c r="P47" s="7" t="s">
        <v>22</v>
      </c>
      <c r="Q47" s="7" t="s">
        <v>22</v>
      </c>
      <c r="R47" s="7" t="s">
        <v>22</v>
      </c>
      <c r="S47" s="16" t="s">
        <v>22</v>
      </c>
      <c r="T47" s="58" t="s">
        <v>22</v>
      </c>
      <c r="U47" s="7" t="s">
        <v>22</v>
      </c>
      <c r="V47" s="7" t="s">
        <v>22</v>
      </c>
      <c r="W47" s="7" t="s">
        <v>22</v>
      </c>
      <c r="X47" s="7" t="s">
        <v>22</v>
      </c>
      <c r="Y47" s="7" t="s">
        <v>22</v>
      </c>
      <c r="Z47" s="13" t="s">
        <v>22</v>
      </c>
      <c r="AA47" s="104" t="s">
        <v>22</v>
      </c>
      <c r="AB47" s="7" t="s">
        <v>22</v>
      </c>
      <c r="AC47" s="7" t="s">
        <v>22</v>
      </c>
      <c r="AD47" s="7" t="s">
        <v>22</v>
      </c>
      <c r="AE47" s="7" t="s">
        <v>22</v>
      </c>
      <c r="AF47" s="7" t="s">
        <v>22</v>
      </c>
      <c r="AG47" s="13" t="s">
        <v>22</v>
      </c>
      <c r="AH47" s="58" t="s">
        <v>22</v>
      </c>
      <c r="AI47" s="7" t="s">
        <v>22</v>
      </c>
      <c r="AJ47" s="7" t="s">
        <v>22</v>
      </c>
      <c r="AK47" s="61" t="s">
        <v>22</v>
      </c>
      <c r="AL47" s="124" t="s">
        <v>44</v>
      </c>
      <c r="AM47" s="124"/>
      <c r="AN47" s="124"/>
      <c r="AO47" s="124"/>
      <c r="AP47" s="125">
        <f>COUNTIF(G47:AK47,プルダウン!$B$3)+COUNTIF(G47:AK47,プルダウン!$B$4)</f>
        <v>31</v>
      </c>
      <c r="AQ47" s="125"/>
      <c r="AR47" s="122"/>
      <c r="AS47" s="123"/>
    </row>
    <row r="48" spans="1:45" ht="20.25" hidden="1" customHeight="1" x14ac:dyDescent="0.15">
      <c r="A48" s="151"/>
      <c r="B48" s="154"/>
      <c r="C48" s="153"/>
      <c r="D48" s="162"/>
      <c r="E48" s="163"/>
      <c r="F48" s="164"/>
      <c r="G48" s="104">
        <f>IF(G47=プルダウン!$B$3,IF(G50=プルダウン!$D$4,1,IF(G50=プルダウン!$D$5,1,0)),IF(G47=プルダウン!$B$4,IF(G50=プルダウン!$D$4,1,IF(G50=プルダウン!$D$5,1,0))))</f>
        <v>0</v>
      </c>
      <c r="H48" s="7">
        <f>IF(H47=プルダウン!$B$3,IF(H50=プルダウン!$D$4,1,IF(H50=プルダウン!$D$5,1,0)),IF(H47=プルダウン!$B$4,IF(H50=プルダウン!$D$4,1,IF(H50=プルダウン!$D$5,1,0))))</f>
        <v>0</v>
      </c>
      <c r="I48" s="7">
        <f>IF(I47=プルダウン!$B$3,IF(I50=プルダウン!$D$4,1,IF(I50=プルダウン!$D$5,1,0)),IF(I47=プルダウン!$B$4,IF(I50=プルダウン!$D$4,1,IF(I50=プルダウン!$D$5,1,0))))</f>
        <v>0</v>
      </c>
      <c r="J48" s="7">
        <f>IF(J47=プルダウン!$B$3,IF(J50=プルダウン!$D$4,1,IF(J50=プルダウン!$D$5,1,0)),IF(J47=プルダウン!$B$4,IF(J50=プルダウン!$D$4,1,IF(J50=プルダウン!$D$5,1,0))))</f>
        <v>0</v>
      </c>
      <c r="K48" s="7">
        <f>IF(K47=プルダウン!$B$3,IF(K50=プルダウン!$D$4,1,IF(K50=プルダウン!$D$5,1,0)),IF(K47=プルダウン!$B$4,IF(K50=プルダウン!$D$4,1,IF(K50=プルダウン!$D$5,1,0))))</f>
        <v>1</v>
      </c>
      <c r="L48" s="16">
        <f>IF(L47=プルダウン!$B$3,IF(L50=プルダウン!$D$4,1,IF(L50=プルダウン!$D$5,1,0)),IF(L47=プルダウン!$B$4,IF(L50=プルダウン!$D$4,1,IF(L50=プルダウン!$D$5,1,0))))</f>
        <v>1</v>
      </c>
      <c r="M48" s="58">
        <f>IF(M47=プルダウン!$B$3,IF(M50=プルダウン!$D$4,1,IF(M50=プルダウン!$D$5,1,0)),IF(M47=プルダウン!$B$4,IF(M50=プルダウン!$D$4,1,IF(M50=プルダウン!$D$5,1,0))))</f>
        <v>0</v>
      </c>
      <c r="N48" s="6">
        <f>IF(N47=プルダウン!$B$3,IF(N50=プルダウン!$D$4,1,IF(N50=プルダウン!$D$5,1,0)),IF(N47=プルダウン!$B$4,IF(N50=プルダウン!$D$4,1,IF(N50=プルダウン!$D$5,1,0))))</f>
        <v>0</v>
      </c>
      <c r="O48" s="7">
        <f>IF(O47=プルダウン!$B$3,IF(O50=プルダウン!$D$4,1,IF(O50=プルダウン!$D$5,1,0)),IF(O47=プルダウン!$B$4,IF(O50=プルダウン!$D$4,1,IF(O50=プルダウン!$D$5,1,0))))</f>
        <v>0</v>
      </c>
      <c r="P48" s="7">
        <f>IF(P47=プルダウン!$B$3,IF(P50=プルダウン!$D$4,1,IF(P50=プルダウン!$D$5,1,0)),IF(P47=プルダウン!$B$4,IF(P50=プルダウン!$D$4,1,IF(P50=プルダウン!$D$5,1,0))))</f>
        <v>0</v>
      </c>
      <c r="Q48" s="7">
        <f>IF(Q47=プルダウン!$B$3,IF(Q50=プルダウン!$D$4,1,IF(Q50=プルダウン!$D$5,1,0)),IF(Q47=プルダウン!$B$4,IF(Q50=プルダウン!$D$4,1,IF(Q50=プルダウン!$D$5,1,0))))</f>
        <v>0</v>
      </c>
      <c r="R48" s="7">
        <f>IF(R47=プルダウン!$B$3,IF(R50=プルダウン!$D$4,1,IF(R50=プルダウン!$D$5,1,0)),IF(R47=プルダウン!$B$4,IF(R50=プルダウン!$D$4,1,IF(R50=プルダウン!$D$5,1,0))))</f>
        <v>1</v>
      </c>
      <c r="S48" s="16">
        <f>IF(S47=プルダウン!$B$3,IF(S50=プルダウン!$D$4,1,IF(S50=プルダウン!$D$5,1,0)),IF(S47=プルダウン!$B$4,IF(S50=プルダウン!$D$4,1,IF(S50=プルダウン!$D$5,1,0))))</f>
        <v>1</v>
      </c>
      <c r="T48" s="58">
        <f>IF(T47=プルダウン!$B$3,IF(T50=プルダウン!$D$4,1,IF(T50=プルダウン!$D$5,1,0)),IF(T47=プルダウン!$B$4,IF(T50=プルダウン!$D$4,1,IF(T50=プルダウン!$D$5,1,0))))</f>
        <v>1</v>
      </c>
      <c r="U48" s="7">
        <f>IF(U47=プルダウン!$B$3,IF(U50=プルダウン!$D$4,1,IF(U50=プルダウン!$D$5,1,0)),IF(U47=プルダウン!$B$4,IF(U50=プルダウン!$D$4,1,IF(U50=プルダウン!$D$5,1,0))))</f>
        <v>0</v>
      </c>
      <c r="V48" s="7">
        <f>IF(V47=プルダウン!$B$3,IF(V50=プルダウン!$D$4,1,IF(V50=プルダウン!$D$5,1,0)),IF(V47=プルダウン!$B$4,IF(V50=プルダウン!$D$4,1,IF(V50=プルダウン!$D$5,1,0))))</f>
        <v>0</v>
      </c>
      <c r="W48" s="7">
        <f>IF(W47=プルダウン!$B$3,IF(W50=プルダウン!$D$4,1,IF(W50=プルダウン!$D$5,1,0)),IF(W47=プルダウン!$B$4,IF(W50=プルダウン!$D$4,1,IF(W50=プルダウン!$D$5,1,0))))</f>
        <v>0</v>
      </c>
      <c r="X48" s="7">
        <f>IF(X47=プルダウン!$B$3,IF(X50=プルダウン!$D$4,1,IF(X50=プルダウン!$D$5,1,0)),IF(X47=プルダウン!$B$4,IF(X50=プルダウン!$D$4,1,IF(X50=プルダウン!$D$5,1,0))))</f>
        <v>0</v>
      </c>
      <c r="Y48" s="7">
        <f>IF(Y47=プルダウン!$B$3,IF(Y50=プルダウン!$D$4,1,IF(Y50=プルダウン!$D$5,1,0)),IF(Y47=プルダウン!$B$4,IF(Y50=プルダウン!$D$4,1,IF(Y50=プルダウン!$D$5,1,0))))</f>
        <v>1</v>
      </c>
      <c r="Z48" s="16">
        <f>IF(Z47=プルダウン!$B$3,IF(Z50=プルダウン!$D$4,1,IF(Z50=プルダウン!$D$5,1,0)),IF(Z47=プルダウン!$B$4,IF(Z50=プルダウン!$D$4,1,IF(Z50=プルダウン!$D$5,1,0))))</f>
        <v>1</v>
      </c>
      <c r="AA48" s="58">
        <f>IF(AA47=プルダウン!$B$3,IF(AA50=プルダウン!$D$4,1,IF(AA50=プルダウン!$D$5,1,0)),IF(AA47=プルダウン!$B$4,IF(AA50=プルダウン!$D$4,1,IF(AA50=プルダウン!$D$5,1,0))))</f>
        <v>0</v>
      </c>
      <c r="AB48" s="7">
        <f>IF(AB47=プルダウン!$B$3,IF(AB50=プルダウン!$D$4,1,IF(AB50=プルダウン!$D$5,1,0)),IF(AB47=プルダウン!$B$4,IF(AB50=プルダウン!$D$4,1,IF(AB50=プルダウン!$D$5,1,0))))</f>
        <v>0</v>
      </c>
      <c r="AC48" s="7">
        <f>IF(AC47=プルダウン!$B$3,IF(AC50=プルダウン!$D$4,1,IF(AC50=プルダウン!$D$5,1,0)),IF(AC47=プルダウン!$B$4,IF(AC50=プルダウン!$D$4,1,IF(AC50=プルダウン!$D$5,1,0))))</f>
        <v>0</v>
      </c>
      <c r="AD48" s="7">
        <f>IF(AD47=プルダウン!$B$3,IF(AD50=プルダウン!$D$4,1,IF(AD50=プルダウン!$D$5,1,0)),IF(AD47=プルダウン!$B$4,IF(AD50=プルダウン!$D$4,1,IF(AD50=プルダウン!$D$5,1,0))))</f>
        <v>0</v>
      </c>
      <c r="AE48" s="7">
        <f>IF(AE47=プルダウン!$B$3,IF(AE50=プルダウン!$D$4,1,IF(AE50=プルダウン!$D$5,1,0)),IF(AE47=プルダウン!$B$4,IF(AE50=プルダウン!$D$4,1,IF(AE50=プルダウン!$D$5,1,0))))</f>
        <v>0</v>
      </c>
      <c r="AF48" s="7">
        <f>IF(AF47=プルダウン!$B$3,IF(AF50=プルダウン!$D$4,1,IF(AF50=プルダウン!$D$5,1,0)),IF(AF47=プルダウン!$B$4,IF(AF50=プルダウン!$D$4,1,IF(AF50=プルダウン!$D$5,1,0))))</f>
        <v>1</v>
      </c>
      <c r="AG48" s="16">
        <f>IF(AG47=プルダウン!$B$3,IF(AG50=プルダウン!$D$4,1,IF(AG50=プルダウン!$D$5,1,0)),IF(AG47=プルダウン!$B$4,IF(AG50=プルダウン!$D$4,1,IF(AG50=プルダウン!$D$5,1,0))))</f>
        <v>1</v>
      </c>
      <c r="AH48" s="58">
        <f>IF(AH47=プルダウン!$B$3,IF(AH50=プルダウン!$D$4,1,IF(AH50=プルダウン!$D$5,1,0)),IF(AH47=プルダウン!$B$4,IF(AH50=プルダウン!$D$4,1,IF(AH50=プルダウン!$D$5,1,0))))</f>
        <v>0</v>
      </c>
      <c r="AI48" s="7">
        <f>IF(AI47=プルダウン!$B$3,IF(AI50=プルダウン!$D$4,1,IF(AI50=プルダウン!$D$5,1,0)),IF(AI47=プルダウン!$B$4,IF(AI50=プルダウン!$D$4,1,IF(AI50=プルダウン!$D$5,1,0))))</f>
        <v>0</v>
      </c>
      <c r="AJ48" s="7">
        <f>IF(AJ47=プルダウン!$B$3,IF(AJ50=プルダウン!$D$4,1,IF(AJ50=プルダウン!$D$5,1,0)),IF(AJ47=プルダウン!$B$4,IF(AJ50=プルダウン!$D$4,1,IF(AJ50=プルダウン!$D$5,1,0))))</f>
        <v>0</v>
      </c>
      <c r="AK48" s="61">
        <f>IF(AK47=プルダウン!$B$3,IF(AK50=プルダウン!$D$4,1,IF(AK50=プルダウン!$D$5,1,0)),IF(AK47=プルダウン!$B$4,IF(AK50=プルダウン!$D$4,1,IF(AK50=プルダウン!$D$5,1,0))))</f>
        <v>0</v>
      </c>
      <c r="AL48" s="106"/>
      <c r="AM48" s="106"/>
      <c r="AN48" s="106"/>
      <c r="AO48" s="106"/>
      <c r="AP48" s="107"/>
      <c r="AQ48" s="41"/>
      <c r="AR48" s="45"/>
      <c r="AS48" s="48"/>
    </row>
    <row r="49" spans="1:45" ht="20.25" customHeight="1" x14ac:dyDescent="0.15">
      <c r="A49" s="151"/>
      <c r="B49" s="154"/>
      <c r="C49" s="153"/>
      <c r="D49" s="162" t="s">
        <v>48</v>
      </c>
      <c r="E49" s="163"/>
      <c r="F49" s="164"/>
      <c r="G49" s="104" t="s">
        <v>34</v>
      </c>
      <c r="H49" s="7" t="s">
        <v>34</v>
      </c>
      <c r="I49" s="7" t="s">
        <v>34</v>
      </c>
      <c r="J49" s="7" t="s">
        <v>34</v>
      </c>
      <c r="K49" s="7" t="s">
        <v>35</v>
      </c>
      <c r="L49" s="13" t="s">
        <v>35</v>
      </c>
      <c r="M49" s="104" t="s">
        <v>34</v>
      </c>
      <c r="N49" s="7" t="s">
        <v>34</v>
      </c>
      <c r="O49" s="7" t="s">
        <v>34</v>
      </c>
      <c r="P49" s="7" t="s">
        <v>34</v>
      </c>
      <c r="Q49" s="7" t="s">
        <v>34</v>
      </c>
      <c r="R49" s="7" t="s">
        <v>35</v>
      </c>
      <c r="S49" s="13" t="s">
        <v>35</v>
      </c>
      <c r="T49" s="104" t="s">
        <v>35</v>
      </c>
      <c r="U49" s="7" t="s">
        <v>34</v>
      </c>
      <c r="V49" s="7" t="s">
        <v>34</v>
      </c>
      <c r="W49" s="7" t="s">
        <v>34</v>
      </c>
      <c r="X49" s="7" t="s">
        <v>34</v>
      </c>
      <c r="Y49" s="7" t="s">
        <v>35</v>
      </c>
      <c r="Z49" s="13" t="s">
        <v>35</v>
      </c>
      <c r="AA49" s="104" t="s">
        <v>34</v>
      </c>
      <c r="AB49" s="7" t="s">
        <v>34</v>
      </c>
      <c r="AC49" s="7" t="s">
        <v>34</v>
      </c>
      <c r="AD49" s="7" t="s">
        <v>34</v>
      </c>
      <c r="AE49" s="7" t="s">
        <v>34</v>
      </c>
      <c r="AF49" s="7" t="s">
        <v>35</v>
      </c>
      <c r="AG49" s="13" t="s">
        <v>35</v>
      </c>
      <c r="AH49" s="104" t="s">
        <v>34</v>
      </c>
      <c r="AI49" s="7" t="s">
        <v>34</v>
      </c>
      <c r="AJ49" s="7" t="s">
        <v>34</v>
      </c>
      <c r="AK49" s="61" t="s">
        <v>34</v>
      </c>
      <c r="AL49" s="124" t="s">
        <v>21</v>
      </c>
      <c r="AM49" s="124"/>
      <c r="AN49" s="124"/>
      <c r="AO49" s="124"/>
      <c r="AP49" s="125">
        <f>SUM(G48:AK48)</f>
        <v>9</v>
      </c>
      <c r="AQ49" s="126"/>
      <c r="AR49" s="127" t="s">
        <v>59</v>
      </c>
      <c r="AS49" s="128"/>
    </row>
    <row r="50" spans="1:45" ht="20.25" customHeight="1" thickBot="1" x14ac:dyDescent="0.2">
      <c r="A50" s="155"/>
      <c r="B50" s="156"/>
      <c r="C50" s="157"/>
      <c r="D50" s="145" t="s">
        <v>49</v>
      </c>
      <c r="E50" s="146"/>
      <c r="F50" s="147"/>
      <c r="G50" s="109" t="s">
        <v>34</v>
      </c>
      <c r="H50" s="110" t="s">
        <v>34</v>
      </c>
      <c r="I50" s="110" t="s">
        <v>34</v>
      </c>
      <c r="J50" s="110" t="s">
        <v>34</v>
      </c>
      <c r="K50" s="110" t="s">
        <v>35</v>
      </c>
      <c r="L50" s="53" t="s">
        <v>35</v>
      </c>
      <c r="M50" s="109" t="s">
        <v>34</v>
      </c>
      <c r="N50" s="110" t="s">
        <v>34</v>
      </c>
      <c r="O50" s="110" t="s">
        <v>34</v>
      </c>
      <c r="P50" s="110" t="s">
        <v>34</v>
      </c>
      <c r="Q50" s="110" t="s">
        <v>34</v>
      </c>
      <c r="R50" s="110" t="s">
        <v>35</v>
      </c>
      <c r="S50" s="53" t="s">
        <v>35</v>
      </c>
      <c r="T50" s="109" t="s">
        <v>35</v>
      </c>
      <c r="U50" s="110" t="s">
        <v>34</v>
      </c>
      <c r="V50" s="110" t="s">
        <v>34</v>
      </c>
      <c r="W50" s="110" t="s">
        <v>34</v>
      </c>
      <c r="X50" s="110" t="s">
        <v>34</v>
      </c>
      <c r="Y50" s="110" t="s">
        <v>35</v>
      </c>
      <c r="Z50" s="53" t="s">
        <v>35</v>
      </c>
      <c r="AA50" s="109" t="s">
        <v>34</v>
      </c>
      <c r="AB50" s="110" t="s">
        <v>34</v>
      </c>
      <c r="AC50" s="110" t="s">
        <v>34</v>
      </c>
      <c r="AD50" s="110" t="s">
        <v>34</v>
      </c>
      <c r="AE50" s="110" t="s">
        <v>34</v>
      </c>
      <c r="AF50" s="110" t="s">
        <v>35</v>
      </c>
      <c r="AG50" s="53" t="s">
        <v>35</v>
      </c>
      <c r="AH50" s="116" t="s">
        <v>34</v>
      </c>
      <c r="AI50" s="117" t="s">
        <v>34</v>
      </c>
      <c r="AJ50" s="117" t="s">
        <v>34</v>
      </c>
      <c r="AK50" s="68" t="s">
        <v>34</v>
      </c>
      <c r="AL50" s="131" t="s">
        <v>63</v>
      </c>
      <c r="AM50" s="131"/>
      <c r="AN50" s="131"/>
      <c r="AO50" s="131"/>
      <c r="AP50" s="132">
        <f>AP49/AP47</f>
        <v>0.29032258064516131</v>
      </c>
      <c r="AQ50" s="133"/>
      <c r="AR50" s="129"/>
      <c r="AS50" s="130"/>
    </row>
    <row r="51" spans="1:45" ht="20.25" customHeight="1" thickTop="1" x14ac:dyDescent="0.15">
      <c r="A51" s="151" t="s">
        <v>57</v>
      </c>
      <c r="B51" s="154"/>
      <c r="C51" s="153"/>
      <c r="D51" s="159" t="s">
        <v>19</v>
      </c>
      <c r="E51" s="160"/>
      <c r="F51" s="161"/>
      <c r="G51" s="43">
        <v>1</v>
      </c>
      <c r="H51" s="4">
        <v>2</v>
      </c>
      <c r="I51" s="15">
        <v>3</v>
      </c>
      <c r="J51" s="74">
        <v>4</v>
      </c>
      <c r="K51" s="25">
        <v>5</v>
      </c>
      <c r="L51" s="25">
        <v>6</v>
      </c>
      <c r="M51" s="25">
        <v>7</v>
      </c>
      <c r="N51" s="25">
        <v>8</v>
      </c>
      <c r="O51" s="4">
        <v>9</v>
      </c>
      <c r="P51" s="15">
        <v>10</v>
      </c>
      <c r="Q51" s="56">
        <v>11</v>
      </c>
      <c r="R51" s="25">
        <v>12</v>
      </c>
      <c r="S51" s="25">
        <v>13</v>
      </c>
      <c r="T51" s="25">
        <v>14</v>
      </c>
      <c r="U51" s="25">
        <v>15</v>
      </c>
      <c r="V51" s="4">
        <v>16</v>
      </c>
      <c r="W51" s="15">
        <v>17</v>
      </c>
      <c r="X51" s="56">
        <v>18</v>
      </c>
      <c r="Y51" s="25">
        <v>19</v>
      </c>
      <c r="Z51" s="25">
        <v>20</v>
      </c>
      <c r="AA51" s="25">
        <v>21</v>
      </c>
      <c r="AB51" s="25">
        <v>22</v>
      </c>
      <c r="AC51" s="4">
        <v>23</v>
      </c>
      <c r="AD51" s="15">
        <v>24</v>
      </c>
      <c r="AE51" s="56">
        <v>25</v>
      </c>
      <c r="AF51" s="25">
        <v>26</v>
      </c>
      <c r="AG51" s="25">
        <v>27</v>
      </c>
      <c r="AH51" s="25">
        <v>28</v>
      </c>
      <c r="AI51" s="25">
        <v>29</v>
      </c>
      <c r="AJ51" s="4">
        <v>30</v>
      </c>
      <c r="AK51" s="115"/>
      <c r="AL51" s="134" t="s">
        <v>68</v>
      </c>
      <c r="AM51" s="134"/>
      <c r="AN51" s="134"/>
      <c r="AO51" s="134"/>
      <c r="AP51" s="134"/>
      <c r="AQ51" s="134"/>
      <c r="AR51" s="134"/>
      <c r="AS51" s="135"/>
    </row>
    <row r="52" spans="1:45" ht="20.25" customHeight="1" x14ac:dyDescent="0.15">
      <c r="A52" s="151"/>
      <c r="B52" s="152"/>
      <c r="C52" s="153"/>
      <c r="D52" s="162" t="s">
        <v>9</v>
      </c>
      <c r="E52" s="163"/>
      <c r="F52" s="164"/>
      <c r="G52" s="57" t="s">
        <v>5</v>
      </c>
      <c r="H52" s="19" t="s">
        <v>6</v>
      </c>
      <c r="I52" s="77" t="s">
        <v>7</v>
      </c>
      <c r="J52" s="78" t="s">
        <v>8</v>
      </c>
      <c r="K52" s="20" t="s">
        <v>2</v>
      </c>
      <c r="L52" s="20" t="s">
        <v>3</v>
      </c>
      <c r="M52" s="20" t="s">
        <v>4</v>
      </c>
      <c r="N52" s="20" t="s">
        <v>5</v>
      </c>
      <c r="O52" s="22" t="s">
        <v>15</v>
      </c>
      <c r="P52" s="40" t="s">
        <v>0</v>
      </c>
      <c r="Q52" s="57" t="s">
        <v>1</v>
      </c>
      <c r="R52" s="21" t="s">
        <v>11</v>
      </c>
      <c r="S52" s="21" t="s">
        <v>12</v>
      </c>
      <c r="T52" s="7" t="s">
        <v>13</v>
      </c>
      <c r="U52" s="7" t="s">
        <v>14</v>
      </c>
      <c r="V52" s="19" t="s">
        <v>6</v>
      </c>
      <c r="W52" s="77" t="s">
        <v>7</v>
      </c>
      <c r="X52" s="57" t="s">
        <v>8</v>
      </c>
      <c r="Y52" s="20" t="s">
        <v>2</v>
      </c>
      <c r="Z52" s="21" t="s">
        <v>12</v>
      </c>
      <c r="AA52" s="20" t="s">
        <v>4</v>
      </c>
      <c r="AB52" s="20" t="s">
        <v>5</v>
      </c>
      <c r="AC52" s="19" t="s">
        <v>6</v>
      </c>
      <c r="AD52" s="77" t="s">
        <v>7</v>
      </c>
      <c r="AE52" s="73" t="s">
        <v>8</v>
      </c>
      <c r="AF52" s="20" t="s">
        <v>2</v>
      </c>
      <c r="AG52" s="20" t="s">
        <v>3</v>
      </c>
      <c r="AH52" s="20" t="s">
        <v>4</v>
      </c>
      <c r="AI52" s="20" t="s">
        <v>5</v>
      </c>
      <c r="AJ52" s="19" t="s">
        <v>6</v>
      </c>
      <c r="AK52" s="61"/>
      <c r="AL52" s="136" t="s">
        <v>64</v>
      </c>
      <c r="AM52" s="136"/>
      <c r="AN52" s="136"/>
      <c r="AO52" s="136"/>
      <c r="AP52" s="136"/>
      <c r="AQ52" s="136"/>
      <c r="AR52" s="122" t="s">
        <v>65</v>
      </c>
      <c r="AS52" s="123"/>
    </row>
    <row r="53" spans="1:45" ht="20.25" customHeight="1" x14ac:dyDescent="0.15">
      <c r="A53" s="151"/>
      <c r="B53" s="152"/>
      <c r="C53" s="153"/>
      <c r="D53" s="162" t="s">
        <v>16</v>
      </c>
      <c r="E53" s="163"/>
      <c r="F53" s="164"/>
      <c r="G53" s="42" t="s">
        <v>22</v>
      </c>
      <c r="H53" s="7" t="s">
        <v>22</v>
      </c>
      <c r="I53" s="16" t="s">
        <v>22</v>
      </c>
      <c r="J53" s="58" t="s">
        <v>22</v>
      </c>
      <c r="K53" s="7" t="s">
        <v>22</v>
      </c>
      <c r="L53" s="7" t="s">
        <v>22</v>
      </c>
      <c r="M53" s="7" t="s">
        <v>22</v>
      </c>
      <c r="N53" s="7" t="s">
        <v>22</v>
      </c>
      <c r="O53" s="7" t="s">
        <v>22</v>
      </c>
      <c r="P53" s="16" t="s">
        <v>22</v>
      </c>
      <c r="Q53" s="58" t="s">
        <v>22</v>
      </c>
      <c r="R53" s="7" t="s">
        <v>23</v>
      </c>
      <c r="S53" s="7" t="s">
        <v>23</v>
      </c>
      <c r="T53" s="7" t="s">
        <v>23</v>
      </c>
      <c r="U53" s="7" t="s">
        <v>23</v>
      </c>
      <c r="V53" s="7" t="s">
        <v>23</v>
      </c>
      <c r="W53" s="16" t="s">
        <v>23</v>
      </c>
      <c r="X53" s="58" t="s">
        <v>23</v>
      </c>
      <c r="Y53" s="7" t="s">
        <v>23</v>
      </c>
      <c r="Z53" s="7" t="s">
        <v>23</v>
      </c>
      <c r="AA53" s="7" t="s">
        <v>23</v>
      </c>
      <c r="AB53" s="7" t="s">
        <v>23</v>
      </c>
      <c r="AC53" s="6" t="s">
        <v>22</v>
      </c>
      <c r="AD53" s="16" t="s">
        <v>22</v>
      </c>
      <c r="AE53" s="58" t="s">
        <v>22</v>
      </c>
      <c r="AF53" s="7" t="s">
        <v>22</v>
      </c>
      <c r="AG53" s="7" t="s">
        <v>22</v>
      </c>
      <c r="AH53" s="7" t="s">
        <v>22</v>
      </c>
      <c r="AI53" s="7" t="s">
        <v>22</v>
      </c>
      <c r="AJ53" s="7" t="s">
        <v>22</v>
      </c>
      <c r="AK53" s="61"/>
      <c r="AL53" s="137" t="s">
        <v>44</v>
      </c>
      <c r="AM53" s="137"/>
      <c r="AN53" s="137"/>
      <c r="AO53" s="137"/>
      <c r="AP53" s="138">
        <f>COUNTIF(G53:AK53,プルダウン!$B$3)+COUNTIF(G53:AK53,プルダウン!$B$4)</f>
        <v>30</v>
      </c>
      <c r="AQ53" s="138"/>
      <c r="AR53" s="122"/>
      <c r="AS53" s="123"/>
    </row>
    <row r="54" spans="1:45" ht="20.25" hidden="1" customHeight="1" x14ac:dyDescent="0.15">
      <c r="A54" s="151"/>
      <c r="B54" s="152"/>
      <c r="C54" s="153"/>
      <c r="D54" s="162"/>
      <c r="E54" s="163"/>
      <c r="F54" s="164"/>
      <c r="G54" s="42">
        <f>IF(G53=プルダウン!$B$3,IF(G56=プルダウン!$D$4,1,IF(G56=プルダウン!$D$5,1,0)),IF(G53=プルダウン!$B$4,IF(G56=プルダウン!$D$4,1,IF(G56=プルダウン!$D$5,1,0))))</f>
        <v>0</v>
      </c>
      <c r="H54" s="7">
        <f>IF(H53=プルダウン!$B$3,IF(H56=プルダウン!$D$4,1,IF(H56=プルダウン!$D$5,1,0)),IF(H53=プルダウン!$B$4,IF(H56=プルダウン!$D$4,1,IF(H56=プルダウン!$D$5,1,0))))</f>
        <v>1</v>
      </c>
      <c r="I54" s="16">
        <f>IF(I53=プルダウン!$B$3,IF(I56=プルダウン!$D$4,1,IF(I56=プルダウン!$D$5,1,0)),IF(I53=プルダウン!$B$4,IF(I56=プルダウン!$D$4,1,IF(I56=プルダウン!$D$5,1,0))))</f>
        <v>1</v>
      </c>
      <c r="J54" s="58">
        <f>IF(J53=プルダウン!$B$3,IF(J56=プルダウン!$D$4,1,IF(J56=プルダウン!$D$5,1,0)),IF(J53=プルダウン!$B$4,IF(J56=プルダウン!$D$4,1,IF(J56=プルダウン!$D$5,1,0))))</f>
        <v>1</v>
      </c>
      <c r="K54" s="7">
        <f>IF(K53=プルダウン!$B$3,IF(K56=プルダウン!$D$4,1,IF(K56=プルダウン!$D$5,1,0)),IF(K53=プルダウン!$B$4,IF(K56=プルダウン!$D$4,1,IF(K56=プルダウン!$D$5,1,0))))</f>
        <v>0</v>
      </c>
      <c r="L54" s="7">
        <f>IF(L53=プルダウン!$B$3,IF(L56=プルダウン!$D$4,1,IF(L56=プルダウン!$D$5,1,0)),IF(L53=プルダウン!$B$4,IF(L56=プルダウン!$D$4,1,IF(L56=プルダウン!$D$5,1,0))))</f>
        <v>0</v>
      </c>
      <c r="M54" s="7">
        <f>IF(M53=プルダウン!$B$3,IF(M56=プルダウン!$D$4,1,IF(M56=プルダウン!$D$5,1,0)),IF(M53=プルダウン!$B$4,IF(M56=プルダウン!$D$4,1,IF(M56=プルダウン!$D$5,1,0))))</f>
        <v>0</v>
      </c>
      <c r="N54" s="7">
        <f>IF(N53=プルダウン!$B$3,IF(N56=プルダウン!$D$4,1,IF(N56=プルダウン!$D$5,1,0)),IF(N53=プルダウン!$B$4,IF(N56=プルダウン!$D$4,1,IF(N56=プルダウン!$D$5,1,0))))</f>
        <v>0</v>
      </c>
      <c r="O54" s="7">
        <f>IF(O53=プルダウン!$B$3,IF(O56=プルダウン!$D$4,1,IF(O56=プルダウン!$D$5,1,0)),IF(O53=プルダウン!$B$4,IF(O56=プルダウン!$D$4,1,IF(O56=プルダウン!$D$5,1,0))))</f>
        <v>1</v>
      </c>
      <c r="P54" s="16">
        <f>IF(P53=プルダウン!$B$3,IF(P56=プルダウン!$D$4,1,IF(P56=プルダウン!$D$5,1,0)),IF(P53=プルダウン!$B$4,IF(P56=プルダウン!$D$4,1,IF(P56=プルダウン!$D$5,1,0))))</f>
        <v>1</v>
      </c>
      <c r="Q54" s="58">
        <f>IF(Q53=プルダウン!$B$3,IF(Q56=プルダウン!$D$4,1,IF(Q56=プルダウン!$D$5,1,0)),IF(Q53=プルダウン!$B$4,IF(Q56=プルダウン!$D$4,1,IF(Q56=プルダウン!$D$5,1,0))))</f>
        <v>0</v>
      </c>
      <c r="R54" s="7">
        <f>IF(R53=プルダウン!$B$3,IF(R56=プルダウン!$D$4,1,IF(R56=プルダウン!$D$5,1,0)),IF(R53=プルダウン!$B$4,IF(R56=プルダウン!$D$4,1,IF(R56=プルダウン!$D$5,1,0))))</f>
        <v>0</v>
      </c>
      <c r="S54" s="7">
        <f>IF(S53=プルダウン!$B$3,IF(S56=プルダウン!$D$4,1,IF(S56=プルダウン!$D$5,1,0)),IF(S53=プルダウン!$B$4,IF(S56=プルダウン!$D$4,1,IF(S56=プルダウン!$D$5,1,0))))</f>
        <v>0</v>
      </c>
      <c r="T54" s="7">
        <f>IF(T53=プルダウン!$B$3,IF(T56=プルダウン!$D$4,1,IF(T56=プルダウン!$D$5,1,0)),IF(T53=プルダウン!$B$4,IF(T56=プルダウン!$D$4,1,IF(T56=プルダウン!$D$5,1,0))))</f>
        <v>0</v>
      </c>
      <c r="U54" s="7">
        <f>IF(U53=プルダウン!$B$3,IF(U56=プルダウン!$D$4,1,IF(U56=プルダウン!$D$5,1,0)),IF(U53=プルダウン!$B$4,IF(U56=プルダウン!$D$4,1,IF(U56=プルダウン!$D$5,1,0))))</f>
        <v>0</v>
      </c>
      <c r="V54" s="7">
        <f>IF(V53=プルダウン!$B$3,IF(V56=プルダウン!$D$4,1,IF(V56=プルダウン!$D$5,1,0)),IF(V53=プルダウン!$B$4,IF(V56=プルダウン!$D$4,1,IF(V56=プルダウン!$D$5,1,0))))</f>
        <v>1</v>
      </c>
      <c r="W54" s="16">
        <f>IF(W53=プルダウン!$B$3,IF(W56=プルダウン!$D$4,1,IF(W56=プルダウン!$D$5,1,0)),IF(W53=プルダウン!$B$4,IF(W56=プルダウン!$D$4,1,IF(W56=プルダウン!$D$5,1,0))))</f>
        <v>1</v>
      </c>
      <c r="X54" s="58">
        <f>IF(X53=プルダウン!$B$3,IF(X56=プルダウン!$D$4,1,IF(X56=プルダウン!$D$5,1,0)),IF(X53=プルダウン!$B$4,IF(X56=プルダウン!$D$4,1,IF(X56=プルダウン!$D$5,1,0))))</f>
        <v>0</v>
      </c>
      <c r="Y54" s="7">
        <f>IF(Y53=プルダウン!$B$3,IF(Y56=プルダウン!$D$4,1,IF(Y56=プルダウン!$D$5,1,0)),IF(Y53=プルダウン!$B$4,IF(Y56=プルダウン!$D$4,1,IF(Y56=プルダウン!$D$5,1,0))))</f>
        <v>0</v>
      </c>
      <c r="Z54" s="7">
        <f>IF(Z53=プルダウン!$B$3,IF(Z56=プルダウン!$D$4,1,IF(Z56=プルダウン!$D$5,1,0)),IF(Z53=プルダウン!$B$4,IF(Z56=プルダウン!$D$4,1,IF(Z56=プルダウン!$D$5,1,0))))</f>
        <v>0</v>
      </c>
      <c r="AA54" s="7">
        <f>IF(AA53=プルダウン!$B$3,IF(AA56=プルダウン!$D$4,1,IF(AA56=プルダウン!$D$5,1,0)),IF(AA53=プルダウン!$B$4,IF(AA56=プルダウン!$D$4,1,IF(AA56=プルダウン!$D$5,1,0))))</f>
        <v>0</v>
      </c>
      <c r="AB54" s="7">
        <f>IF(AB53=プルダウン!$B$3,IF(AB56=プルダウン!$D$4,1,IF(AB56=プルダウン!$D$5,1,0)),IF(AB53=プルダウン!$B$4,IF(AB56=プルダウン!$D$4,1,IF(AB56=プルダウン!$D$5,1,0))))</f>
        <v>0</v>
      </c>
      <c r="AC54" s="6">
        <f>IF(AC53=プルダウン!$B$3,IF(AC56=プルダウン!$D$4,1,IF(AC56=プルダウン!$D$5,1,0)),IF(AC53=プルダウン!$B$4,IF(AC56=プルダウン!$D$4,1,IF(AC56=プルダウン!$D$5,1,0))))</f>
        <v>1</v>
      </c>
      <c r="AD54" s="16">
        <f>IF(AD53=プルダウン!$B$3,IF(AD56=プルダウン!$D$4,1,IF(AD56=プルダウン!$D$5,1,0)),IF(AD53=プルダウン!$B$4,IF(AD56=プルダウン!$D$4,1,IF(AD56=プルダウン!$D$5,1,0))))</f>
        <v>1</v>
      </c>
      <c r="AE54" s="58">
        <f>IF(AE53=プルダウン!$B$3,IF(AE56=プルダウン!$D$4,1,IF(AE56=プルダウン!$D$5,1,0)),IF(AE53=プルダウン!$B$4,IF(AE56=プルダウン!$D$4,1,IF(AE56=プルダウン!$D$5,1,0))))</f>
        <v>0</v>
      </c>
      <c r="AF54" s="7">
        <f>IF(AF53=プルダウン!$B$3,IF(AF56=プルダウン!$D$4,1,IF(AF56=プルダウン!$D$5,1,0)),IF(AF53=プルダウン!$B$4,IF(AF56=プルダウン!$D$4,1,IF(AF56=プルダウン!$D$5,1,0))))</f>
        <v>0</v>
      </c>
      <c r="AG54" s="7">
        <f>IF(AG53=プルダウン!$B$3,IF(AG56=プルダウン!$D$4,1,IF(AG56=プルダウン!$D$5,1,0)),IF(AG53=プルダウン!$B$4,IF(AG56=プルダウン!$D$4,1,IF(AG56=プルダウン!$D$5,1,0))))</f>
        <v>0</v>
      </c>
      <c r="AH54" s="7">
        <f>IF(AH53=プルダウン!$B$3,IF(AH56=プルダウン!$D$4,1,IF(AH56=プルダウン!$D$5,1,0)),IF(AH53=プルダウン!$B$4,IF(AH56=プルダウン!$D$4,1,IF(AH56=プルダウン!$D$5,1,0))))</f>
        <v>0</v>
      </c>
      <c r="AI54" s="7">
        <f>IF(AI53=プルダウン!$B$3,IF(AI56=プルダウン!$D$4,1,IF(AI56=プルダウン!$D$5,1,0)),IF(AI53=プルダウン!$B$4,IF(AI56=プルダウン!$D$4,1,IF(AI56=プルダウン!$D$5,1,0))))</f>
        <v>0</v>
      </c>
      <c r="AJ54" s="7">
        <f>IF(AJ53=プルダウン!$B$3,IF(AJ56=プルダウン!$D$4,1,IF(AJ56=プルダウン!$D$5,1,0)),IF(AJ53=プルダウン!$B$4,IF(AJ56=プルダウン!$D$4,1,IF(AJ56=プルダウン!$D$5,1,0))))</f>
        <v>1</v>
      </c>
      <c r="AK54" s="61"/>
      <c r="AL54" s="46"/>
      <c r="AM54" s="46"/>
      <c r="AN54" s="46"/>
      <c r="AO54" s="46"/>
      <c r="AP54" s="47"/>
      <c r="AQ54" s="41"/>
      <c r="AR54" s="45"/>
      <c r="AS54" s="48"/>
    </row>
    <row r="55" spans="1:45" ht="20.25" customHeight="1" x14ac:dyDescent="0.15">
      <c r="A55" s="151"/>
      <c r="B55" s="152"/>
      <c r="C55" s="153"/>
      <c r="D55" s="162" t="s">
        <v>48</v>
      </c>
      <c r="E55" s="163"/>
      <c r="F55" s="164"/>
      <c r="G55" s="42" t="s">
        <v>34</v>
      </c>
      <c r="H55" s="7" t="s">
        <v>35</v>
      </c>
      <c r="I55" s="13" t="s">
        <v>35</v>
      </c>
      <c r="J55" s="42" t="s">
        <v>35</v>
      </c>
      <c r="K55" s="7" t="s">
        <v>34</v>
      </c>
      <c r="L55" s="7" t="s">
        <v>34</v>
      </c>
      <c r="M55" s="7" t="s">
        <v>34</v>
      </c>
      <c r="N55" s="7" t="s">
        <v>34</v>
      </c>
      <c r="O55" s="7" t="s">
        <v>35</v>
      </c>
      <c r="P55" s="13" t="s">
        <v>35</v>
      </c>
      <c r="Q55" s="42" t="s">
        <v>34</v>
      </c>
      <c r="R55" s="7" t="s">
        <v>34</v>
      </c>
      <c r="S55" s="7" t="s">
        <v>34</v>
      </c>
      <c r="T55" s="7" t="s">
        <v>34</v>
      </c>
      <c r="U55" s="7" t="s">
        <v>34</v>
      </c>
      <c r="V55" s="7" t="s">
        <v>35</v>
      </c>
      <c r="W55" s="13" t="s">
        <v>35</v>
      </c>
      <c r="X55" s="42" t="s">
        <v>34</v>
      </c>
      <c r="Y55" s="7" t="s">
        <v>34</v>
      </c>
      <c r="Z55" s="7" t="s">
        <v>34</v>
      </c>
      <c r="AA55" s="7" t="s">
        <v>34</v>
      </c>
      <c r="AB55" s="7" t="s">
        <v>34</v>
      </c>
      <c r="AC55" s="7" t="s">
        <v>35</v>
      </c>
      <c r="AD55" s="13" t="s">
        <v>35</v>
      </c>
      <c r="AE55" s="42" t="s">
        <v>34</v>
      </c>
      <c r="AF55" s="7" t="s">
        <v>34</v>
      </c>
      <c r="AG55" s="7" t="s">
        <v>34</v>
      </c>
      <c r="AH55" s="7" t="s">
        <v>34</v>
      </c>
      <c r="AI55" s="7" t="s">
        <v>34</v>
      </c>
      <c r="AJ55" s="7" t="s">
        <v>35</v>
      </c>
      <c r="AK55" s="61"/>
      <c r="AL55" s="137" t="s">
        <v>21</v>
      </c>
      <c r="AM55" s="137"/>
      <c r="AN55" s="137"/>
      <c r="AO55" s="137"/>
      <c r="AP55" s="138">
        <f>SUM(G54:AK54)</f>
        <v>10</v>
      </c>
      <c r="AQ55" s="126"/>
      <c r="AR55" s="139" t="s">
        <v>59</v>
      </c>
      <c r="AS55" s="128"/>
    </row>
    <row r="56" spans="1:45" ht="20.25" customHeight="1" thickBot="1" x14ac:dyDescent="0.2">
      <c r="A56" s="151"/>
      <c r="B56" s="152"/>
      <c r="C56" s="153"/>
      <c r="D56" s="162" t="s">
        <v>49</v>
      </c>
      <c r="E56" s="163"/>
      <c r="F56" s="164"/>
      <c r="G56" s="43" t="s">
        <v>34</v>
      </c>
      <c r="H56" s="5" t="s">
        <v>35</v>
      </c>
      <c r="I56" s="14" t="s">
        <v>35</v>
      </c>
      <c r="J56" s="43" t="s">
        <v>35</v>
      </c>
      <c r="K56" s="5" t="s">
        <v>34</v>
      </c>
      <c r="L56" s="5" t="s">
        <v>34</v>
      </c>
      <c r="M56" s="5" t="s">
        <v>34</v>
      </c>
      <c r="N56" s="5" t="s">
        <v>34</v>
      </c>
      <c r="O56" s="5" t="s">
        <v>35</v>
      </c>
      <c r="P56" s="14" t="s">
        <v>35</v>
      </c>
      <c r="Q56" s="43" t="s">
        <v>34</v>
      </c>
      <c r="R56" s="5" t="s">
        <v>34</v>
      </c>
      <c r="S56" s="5" t="s">
        <v>34</v>
      </c>
      <c r="T56" s="5" t="s">
        <v>34</v>
      </c>
      <c r="U56" s="5" t="s">
        <v>34</v>
      </c>
      <c r="V56" s="5" t="s">
        <v>35</v>
      </c>
      <c r="W56" s="14" t="s">
        <v>35</v>
      </c>
      <c r="X56" s="43" t="s">
        <v>34</v>
      </c>
      <c r="Y56" s="5" t="s">
        <v>34</v>
      </c>
      <c r="Z56" s="5" t="s">
        <v>34</v>
      </c>
      <c r="AA56" s="5" t="s">
        <v>34</v>
      </c>
      <c r="AB56" s="5" t="s">
        <v>34</v>
      </c>
      <c r="AC56" s="5" t="s">
        <v>35</v>
      </c>
      <c r="AD56" s="14" t="s">
        <v>35</v>
      </c>
      <c r="AE56" s="43" t="s">
        <v>34</v>
      </c>
      <c r="AF56" s="5" t="s">
        <v>34</v>
      </c>
      <c r="AG56" s="5" t="s">
        <v>34</v>
      </c>
      <c r="AH56" s="5" t="s">
        <v>34</v>
      </c>
      <c r="AI56" s="7" t="s">
        <v>34</v>
      </c>
      <c r="AJ56" s="7" t="s">
        <v>35</v>
      </c>
      <c r="AK56" s="61"/>
      <c r="AL56" s="142" t="s">
        <v>63</v>
      </c>
      <c r="AM56" s="142"/>
      <c r="AN56" s="142"/>
      <c r="AO56" s="142"/>
      <c r="AP56" s="143">
        <f>AP55/AP53</f>
        <v>0.33333333333333331</v>
      </c>
      <c r="AQ56" s="144"/>
      <c r="AR56" s="140"/>
      <c r="AS56" s="141"/>
    </row>
    <row r="57" spans="1:45" ht="20.25" customHeight="1" thickTop="1" x14ac:dyDescent="0.15">
      <c r="A57" s="148" t="s">
        <v>58</v>
      </c>
      <c r="B57" s="149"/>
      <c r="C57" s="150"/>
      <c r="D57" s="165" t="s">
        <v>19</v>
      </c>
      <c r="E57" s="166"/>
      <c r="F57" s="167"/>
      <c r="G57" s="83">
        <v>1</v>
      </c>
      <c r="H57" s="70">
        <v>2</v>
      </c>
      <c r="I57" s="49">
        <v>3</v>
      </c>
      <c r="J57" s="49">
        <v>4</v>
      </c>
      <c r="K57" s="49">
        <v>5</v>
      </c>
      <c r="L57" s="49">
        <v>6</v>
      </c>
      <c r="M57" s="52">
        <v>7</v>
      </c>
      <c r="N57" s="55">
        <v>8</v>
      </c>
      <c r="O57" s="70">
        <v>9</v>
      </c>
      <c r="P57" s="49">
        <v>10</v>
      </c>
      <c r="Q57" s="49">
        <v>11</v>
      </c>
      <c r="R57" s="49">
        <v>12</v>
      </c>
      <c r="S57" s="49">
        <v>13</v>
      </c>
      <c r="T57" s="52">
        <v>14</v>
      </c>
      <c r="U57" s="55">
        <v>15</v>
      </c>
      <c r="V57" s="70">
        <v>16</v>
      </c>
      <c r="W57" s="49">
        <v>17</v>
      </c>
      <c r="X57" s="49">
        <v>18</v>
      </c>
      <c r="Y57" s="49">
        <v>19</v>
      </c>
      <c r="Z57" s="49">
        <v>20</v>
      </c>
      <c r="AA57" s="52">
        <v>21</v>
      </c>
      <c r="AB57" s="55">
        <v>22</v>
      </c>
      <c r="AC57" s="70">
        <v>23</v>
      </c>
      <c r="AD57" s="49">
        <v>24</v>
      </c>
      <c r="AE57" s="49">
        <v>25</v>
      </c>
      <c r="AF57" s="49">
        <v>26</v>
      </c>
      <c r="AG57" s="49">
        <v>27</v>
      </c>
      <c r="AH57" s="52">
        <v>28</v>
      </c>
      <c r="AI57" s="55">
        <v>29</v>
      </c>
      <c r="AJ57" s="71">
        <v>30</v>
      </c>
      <c r="AK57" s="59">
        <v>31</v>
      </c>
      <c r="AL57" s="118" t="s">
        <v>68</v>
      </c>
      <c r="AM57" s="119"/>
      <c r="AN57" s="119"/>
      <c r="AO57" s="119"/>
      <c r="AP57" s="119"/>
      <c r="AQ57" s="119"/>
      <c r="AR57" s="119"/>
      <c r="AS57" s="120"/>
    </row>
    <row r="58" spans="1:45" ht="20.25" customHeight="1" x14ac:dyDescent="0.15">
      <c r="A58" s="151"/>
      <c r="B58" s="154"/>
      <c r="C58" s="153"/>
      <c r="D58" s="162" t="s">
        <v>9</v>
      </c>
      <c r="E58" s="163"/>
      <c r="F58" s="164"/>
      <c r="G58" s="84" t="s">
        <v>7</v>
      </c>
      <c r="H58" s="57" t="s">
        <v>8</v>
      </c>
      <c r="I58" s="20" t="s">
        <v>2</v>
      </c>
      <c r="J58" s="20" t="s">
        <v>3</v>
      </c>
      <c r="K58" s="20" t="s">
        <v>4</v>
      </c>
      <c r="L58" s="20" t="s">
        <v>5</v>
      </c>
      <c r="M58" s="22" t="s">
        <v>15</v>
      </c>
      <c r="N58" s="40" t="s">
        <v>0</v>
      </c>
      <c r="O58" s="57" t="s">
        <v>1</v>
      </c>
      <c r="P58" s="21" t="s">
        <v>11</v>
      </c>
      <c r="Q58" s="21" t="s">
        <v>12</v>
      </c>
      <c r="R58" s="7" t="s">
        <v>13</v>
      </c>
      <c r="S58" s="7" t="s">
        <v>14</v>
      </c>
      <c r="T58" s="19" t="s">
        <v>6</v>
      </c>
      <c r="U58" s="77" t="s">
        <v>7</v>
      </c>
      <c r="V58" s="73" t="s">
        <v>8</v>
      </c>
      <c r="W58" s="20" t="s">
        <v>2</v>
      </c>
      <c r="X58" s="21" t="s">
        <v>12</v>
      </c>
      <c r="Y58" s="20" t="s">
        <v>4</v>
      </c>
      <c r="Z58" s="20" t="s">
        <v>5</v>
      </c>
      <c r="AA58" s="19" t="s">
        <v>6</v>
      </c>
      <c r="AB58" s="77" t="s">
        <v>7</v>
      </c>
      <c r="AC58" s="73" t="s">
        <v>8</v>
      </c>
      <c r="AD58" s="20" t="s">
        <v>2</v>
      </c>
      <c r="AE58" s="20" t="s">
        <v>3</v>
      </c>
      <c r="AF58" s="20" t="s">
        <v>46</v>
      </c>
      <c r="AG58" s="20" t="s">
        <v>5</v>
      </c>
      <c r="AH58" s="19" t="s">
        <v>6</v>
      </c>
      <c r="AI58" s="77" t="s">
        <v>7</v>
      </c>
      <c r="AJ58" s="78" t="s">
        <v>8</v>
      </c>
      <c r="AK58" s="69" t="s">
        <v>2</v>
      </c>
      <c r="AL58" s="121" t="s">
        <v>64</v>
      </c>
      <c r="AM58" s="121"/>
      <c r="AN58" s="121"/>
      <c r="AO58" s="121"/>
      <c r="AP58" s="121"/>
      <c r="AQ58" s="121"/>
      <c r="AR58" s="122" t="s">
        <v>65</v>
      </c>
      <c r="AS58" s="123"/>
    </row>
    <row r="59" spans="1:45" ht="20.25" customHeight="1" x14ac:dyDescent="0.15">
      <c r="A59" s="151"/>
      <c r="B59" s="154"/>
      <c r="C59" s="153"/>
      <c r="D59" s="162" t="s">
        <v>16</v>
      </c>
      <c r="E59" s="163"/>
      <c r="F59" s="164"/>
      <c r="G59" s="85" t="s">
        <v>22</v>
      </c>
      <c r="H59" s="58" t="s">
        <v>22</v>
      </c>
      <c r="I59" s="7" t="s">
        <v>22</v>
      </c>
      <c r="J59" s="7" t="s">
        <v>22</v>
      </c>
      <c r="K59" s="7" t="s">
        <v>22</v>
      </c>
      <c r="L59" s="7" t="s">
        <v>22</v>
      </c>
      <c r="M59" s="7" t="s">
        <v>22</v>
      </c>
      <c r="N59" s="16" t="s">
        <v>22</v>
      </c>
      <c r="O59" s="58" t="s">
        <v>22</v>
      </c>
      <c r="P59" s="7" t="s">
        <v>22</v>
      </c>
      <c r="Q59" s="7" t="s">
        <v>22</v>
      </c>
      <c r="R59" s="7" t="s">
        <v>22</v>
      </c>
      <c r="S59" s="7" t="s">
        <v>22</v>
      </c>
      <c r="T59" s="7" t="s">
        <v>22</v>
      </c>
      <c r="U59" s="16" t="s">
        <v>22</v>
      </c>
      <c r="V59" s="58" t="s">
        <v>22</v>
      </c>
      <c r="W59" s="7" t="s">
        <v>22</v>
      </c>
      <c r="X59" s="7" t="s">
        <v>22</v>
      </c>
      <c r="Y59" s="7" t="s">
        <v>22</v>
      </c>
      <c r="Z59" s="7" t="s">
        <v>22</v>
      </c>
      <c r="AA59" s="7" t="s">
        <v>22</v>
      </c>
      <c r="AB59" s="16" t="s">
        <v>22</v>
      </c>
      <c r="AC59" s="58" t="s">
        <v>22</v>
      </c>
      <c r="AD59" s="6" t="s">
        <v>22</v>
      </c>
      <c r="AE59" s="7" t="s">
        <v>22</v>
      </c>
      <c r="AF59" s="7" t="s">
        <v>22</v>
      </c>
      <c r="AG59" s="7" t="s">
        <v>22</v>
      </c>
      <c r="AH59" s="7" t="s">
        <v>22</v>
      </c>
      <c r="AI59" s="16" t="s">
        <v>26</v>
      </c>
      <c r="AJ59" s="58" t="s">
        <v>26</v>
      </c>
      <c r="AK59" s="62" t="s">
        <v>26</v>
      </c>
      <c r="AL59" s="124" t="s">
        <v>44</v>
      </c>
      <c r="AM59" s="124"/>
      <c r="AN59" s="124"/>
      <c r="AO59" s="124"/>
      <c r="AP59" s="125">
        <f>COUNTIF(G59:AK59,プルダウン!$B$3)+COUNTIF(G59:AK59,プルダウン!$B$4)</f>
        <v>28</v>
      </c>
      <c r="AQ59" s="125"/>
      <c r="AR59" s="122"/>
      <c r="AS59" s="123"/>
    </row>
    <row r="60" spans="1:45" ht="20.25" hidden="1" customHeight="1" x14ac:dyDescent="0.15">
      <c r="A60" s="151"/>
      <c r="B60" s="154"/>
      <c r="C60" s="153"/>
      <c r="D60" s="162"/>
      <c r="E60" s="163"/>
      <c r="F60" s="164"/>
      <c r="G60" s="85">
        <f>IF(G59=プルダウン!$B$3,IF(G62=プルダウン!$D$4,1,IF(G62=プルダウン!$D$5,1,0)),IF(G59=プルダウン!$B$4,IF(G62=プルダウン!$D$4,1,IF(G62=プルダウン!$D$5,1,0))))</f>
        <v>1</v>
      </c>
      <c r="H60" s="58">
        <f>IF(H59=プルダウン!$B$3,IF(H62=プルダウン!$D$4,1,IF(H62=プルダウン!$D$5,1,0)),IF(H59=プルダウン!$B$4,IF(H62=プルダウン!$D$4,1,IF(H62=プルダウン!$D$5,1,0))))</f>
        <v>0</v>
      </c>
      <c r="I60" s="7">
        <f>IF(I59=プルダウン!$B$3,IF(I62=プルダウン!$D$4,1,IF(I62=プルダウン!$D$5,1,0)),IF(I59=プルダウン!$B$4,IF(I62=プルダウン!$D$4,1,IF(I62=プルダウン!$D$5,1,0))))</f>
        <v>0</v>
      </c>
      <c r="J60" s="7">
        <f>IF(J59=プルダウン!$B$3,IF(J62=プルダウン!$D$4,1,IF(J62=プルダウン!$D$5,1,0)),IF(J59=プルダウン!$B$4,IF(J62=プルダウン!$D$4,1,IF(J62=プルダウン!$D$5,1,0))))</f>
        <v>0</v>
      </c>
      <c r="K60" s="7">
        <f>IF(K59=プルダウン!$B$3,IF(K62=プルダウン!$D$4,1,IF(K62=プルダウン!$D$5,1,0)),IF(K59=プルダウン!$B$4,IF(K62=プルダウン!$D$4,1,IF(K62=プルダウン!$D$5,1,0))))</f>
        <v>0</v>
      </c>
      <c r="L60" s="7">
        <f>IF(L59=プルダウン!$B$3,IF(L62=プルダウン!$D$4,1,IF(L62=プルダウン!$D$5,1,0)),IF(L59=プルダウン!$B$4,IF(L62=プルダウン!$D$4,1,IF(L62=プルダウン!$D$5,1,0))))</f>
        <v>0</v>
      </c>
      <c r="M60" s="7">
        <f>IF(M59=プルダウン!$B$3,IF(M62=プルダウン!$D$4,1,IF(M62=プルダウン!$D$5,1,0)),IF(M59=プルダウン!$B$4,IF(M62=プルダウン!$D$4,1,IF(M62=プルダウン!$D$5,1,0))))</f>
        <v>1</v>
      </c>
      <c r="N60" s="16">
        <f>IF(N59=プルダウン!$B$3,IF(N62=プルダウン!$D$4,1,IF(N62=プルダウン!$D$5,1,0)),IF(N59=プルダウン!$B$4,IF(N62=プルダウン!$D$4,1,IF(N62=プルダウン!$D$5,1,0))))</f>
        <v>1</v>
      </c>
      <c r="O60" s="58">
        <f>IF(O59=プルダウン!$B$3,IF(O62=プルダウン!$D$4,1,IF(O62=プルダウン!$D$5,1,0)),IF(O59=プルダウン!$B$4,IF(O62=プルダウン!$D$4,1,IF(O62=プルダウン!$D$5,1,0))))</f>
        <v>0</v>
      </c>
      <c r="P60" s="7">
        <f>IF(P59=プルダウン!$B$3,IF(P62=プルダウン!$D$4,1,IF(P62=プルダウン!$D$5,1,0)),IF(P59=プルダウン!$B$4,IF(P62=プルダウン!$D$4,1,IF(P62=プルダウン!$D$5,1,0))))</f>
        <v>0</v>
      </c>
      <c r="Q60" s="7">
        <f>IF(Q59=プルダウン!$B$3,IF(Q62=プルダウン!$D$4,1,IF(Q62=プルダウン!$D$5,1,0)),IF(Q59=プルダウン!$B$4,IF(Q62=プルダウン!$D$4,1,IF(Q62=プルダウン!$D$5,1,0))))</f>
        <v>0</v>
      </c>
      <c r="R60" s="7">
        <f>IF(R59=プルダウン!$B$3,IF(R62=プルダウン!$D$4,1,IF(R62=プルダウン!$D$5,1,0)),IF(R59=プルダウン!$B$4,IF(R62=プルダウン!$D$4,1,IF(R62=プルダウン!$D$5,1,0))))</f>
        <v>0</v>
      </c>
      <c r="S60" s="7">
        <f>IF(S59=プルダウン!$B$3,IF(S62=プルダウン!$D$4,1,IF(S62=プルダウン!$D$5,1,0)),IF(S59=プルダウン!$B$4,IF(S62=プルダウン!$D$4,1,IF(S62=プルダウン!$D$5,1,0))))</f>
        <v>0</v>
      </c>
      <c r="T60" s="7">
        <f>IF(T59=プルダウン!$B$3,IF(T62=プルダウン!$D$4,1,IF(T62=プルダウン!$D$5,1,0)),IF(T59=プルダウン!$B$4,IF(T62=プルダウン!$D$4,1,IF(T62=プルダウン!$D$5,1,0))))</f>
        <v>1</v>
      </c>
      <c r="U60" s="16">
        <f>IF(U59=プルダウン!$B$3,IF(U62=プルダウン!$D$4,1,IF(U62=プルダウン!$D$5,1,0)),IF(U59=プルダウン!$B$4,IF(U62=プルダウン!$D$4,1,IF(U62=プルダウン!$D$5,1,0))))</f>
        <v>1</v>
      </c>
      <c r="V60" s="58">
        <f>IF(V59=プルダウン!$B$3,IF(V62=プルダウン!$D$4,1,IF(V62=プルダウン!$D$5,1,0)),IF(V59=プルダウン!$B$4,IF(V62=プルダウン!$D$4,1,IF(V62=プルダウン!$D$5,1,0))))</f>
        <v>0</v>
      </c>
      <c r="W60" s="7">
        <f>IF(W59=プルダウン!$B$3,IF(W62=プルダウン!$D$4,1,IF(W62=プルダウン!$D$5,1,0)),IF(W59=プルダウン!$B$4,IF(W62=プルダウン!$D$4,1,IF(W62=プルダウン!$D$5,1,0))))</f>
        <v>0</v>
      </c>
      <c r="X60" s="7">
        <f>IF(X59=プルダウン!$B$3,IF(X62=プルダウン!$D$4,1,IF(X62=プルダウン!$D$5,1,0)),IF(X59=プルダウン!$B$4,IF(X62=プルダウン!$D$4,1,IF(X62=プルダウン!$D$5,1,0))))</f>
        <v>0</v>
      </c>
      <c r="Y60" s="7">
        <f>IF(Y59=プルダウン!$B$3,IF(Y62=プルダウン!$D$4,1,IF(Y62=プルダウン!$D$5,1,0)),IF(Y59=プルダウン!$B$4,IF(Y62=プルダウン!$D$4,1,IF(Y62=プルダウン!$D$5,1,0))))</f>
        <v>0</v>
      </c>
      <c r="Z60" s="7">
        <f>IF(Z59=プルダウン!$B$3,IF(Z62=プルダウン!$D$4,1,IF(Z62=プルダウン!$D$5,1,0)),IF(Z59=プルダウン!$B$4,IF(Z62=プルダウン!$D$4,1,IF(Z62=プルダウン!$D$5,1,0))))</f>
        <v>0</v>
      </c>
      <c r="AA60" s="7">
        <f>IF(AA59=プルダウン!$B$3,IF(AA62=プルダウン!$D$4,1,IF(AA62=プルダウン!$D$5,1,0)),IF(AA59=プルダウン!$B$4,IF(AA62=プルダウン!$D$4,1,IF(AA62=プルダウン!$D$5,1,0))))</f>
        <v>1</v>
      </c>
      <c r="AB60" s="16">
        <f>IF(AB59=プルダウン!$B$3,IF(AB62=プルダウン!$D$4,1,IF(AB62=プルダウン!$D$5,1,0)),IF(AB59=プルダウン!$B$4,IF(AB62=プルダウン!$D$4,1,IF(AB62=プルダウン!$D$5,1,0))))</f>
        <v>1</v>
      </c>
      <c r="AC60" s="58">
        <f>IF(AC59=プルダウン!$B$3,IF(AC62=プルダウン!$D$4,1,IF(AC62=プルダウン!$D$5,1,0)),IF(AC59=プルダウン!$B$4,IF(AC62=プルダウン!$D$4,1,IF(AC62=プルダウン!$D$5,1,0))))</f>
        <v>0</v>
      </c>
      <c r="AD60" s="6">
        <f>IF(AD59=プルダウン!$B$3,IF(AD62=プルダウン!$D$4,1,IF(AD62=プルダウン!$D$5,1,0)),IF(AD59=プルダウン!$B$4,IF(AD62=プルダウン!$D$4,1,IF(AD62=プルダウン!$D$5,1,0))))</f>
        <v>0</v>
      </c>
      <c r="AE60" s="7">
        <f>IF(AE59=プルダウン!$B$3,IF(AE62=プルダウン!$D$4,1,IF(AE62=プルダウン!$D$5,1,0)),IF(AE59=プルダウン!$B$4,IF(AE62=プルダウン!$D$4,1,IF(AE62=プルダウン!$D$5,1,0))))</f>
        <v>0</v>
      </c>
      <c r="AF60" s="7">
        <f>IF(AF59=プルダウン!$B$3,IF(AF62=プルダウン!$D$4,1,IF(AF62=プルダウン!$D$5,1,0)),IF(AF59=プルダウン!$B$4,IF(AF62=プルダウン!$D$4,1,IF(AF62=プルダウン!$D$5,1,0))))</f>
        <v>0</v>
      </c>
      <c r="AG60" s="7">
        <f>IF(AG59=プルダウン!$B$3,IF(AG62=プルダウン!$D$4,1,IF(AG62=プルダウン!$D$5,1,0)),IF(AG59=プルダウン!$B$4,IF(AG62=プルダウン!$D$4,1,IF(AG62=プルダウン!$D$5,1,0))))</f>
        <v>0</v>
      </c>
      <c r="AH60" s="7">
        <f>IF(AH59=プルダウン!$B$3,IF(AH62=プルダウン!$D$4,1,IF(AH62=プルダウン!$D$5,1,0)),IF(AH59=プルダウン!$B$4,IF(AH62=プルダウン!$D$4,1,IF(AH62=プルダウン!$D$5,1,0))))</f>
        <v>1</v>
      </c>
      <c r="AI60" s="16" t="b">
        <f>IF(AI59=プルダウン!$B$3,IF(AI62=プルダウン!$D$4,1,IF(AI62=プルダウン!$D$5,1,0)),IF(AI59=プルダウン!$B$4,IF(AI62=プルダウン!$D$4,1,IF(AI62=プルダウン!$D$5,1,0))))</f>
        <v>0</v>
      </c>
      <c r="AJ60" s="58" t="b">
        <f>IF(AJ59=プルダウン!$B$3,IF(AJ62=プルダウン!$D$4,1,IF(AJ62=プルダウン!$D$5,1,0)),IF(AJ59=プルダウン!$B$4,IF(AJ62=プルダウン!$D$4,1,IF(AJ62=プルダウン!$D$5,1,0))))</f>
        <v>0</v>
      </c>
      <c r="AK60" s="62" t="b">
        <f>IF(AK59=プルダウン!$B$3,IF(AK62=プルダウン!$D$4,1,IF(AK62=プルダウン!$D$5,1,0)),IF(AK59=プルダウン!$B$4,IF(AK62=プルダウン!$D$4,1,IF(AK62=プルダウン!$D$5,1,0))))</f>
        <v>0</v>
      </c>
      <c r="AL60" s="106"/>
      <c r="AM60" s="106"/>
      <c r="AN60" s="106"/>
      <c r="AO60" s="106"/>
      <c r="AP60" s="107"/>
      <c r="AQ60" s="41"/>
      <c r="AR60" s="45"/>
      <c r="AS60" s="48"/>
    </row>
    <row r="61" spans="1:45" ht="20.25" customHeight="1" x14ac:dyDescent="0.15">
      <c r="A61" s="151"/>
      <c r="B61" s="154"/>
      <c r="C61" s="153"/>
      <c r="D61" s="162" t="s">
        <v>48</v>
      </c>
      <c r="E61" s="163"/>
      <c r="F61" s="164"/>
      <c r="G61" s="86" t="s">
        <v>35</v>
      </c>
      <c r="H61" s="104" t="s">
        <v>34</v>
      </c>
      <c r="I61" s="7" t="s">
        <v>34</v>
      </c>
      <c r="J61" s="7" t="s">
        <v>34</v>
      </c>
      <c r="K61" s="7" t="s">
        <v>34</v>
      </c>
      <c r="L61" s="7" t="s">
        <v>34</v>
      </c>
      <c r="M61" s="7" t="s">
        <v>35</v>
      </c>
      <c r="N61" s="13" t="s">
        <v>35</v>
      </c>
      <c r="O61" s="104" t="s">
        <v>34</v>
      </c>
      <c r="P61" s="7" t="s">
        <v>34</v>
      </c>
      <c r="Q61" s="7" t="s">
        <v>34</v>
      </c>
      <c r="R61" s="7" t="s">
        <v>34</v>
      </c>
      <c r="S61" s="7" t="s">
        <v>34</v>
      </c>
      <c r="T61" s="7" t="s">
        <v>35</v>
      </c>
      <c r="U61" s="13" t="s">
        <v>35</v>
      </c>
      <c r="V61" s="104" t="s">
        <v>34</v>
      </c>
      <c r="W61" s="7" t="s">
        <v>34</v>
      </c>
      <c r="X61" s="7" t="s">
        <v>34</v>
      </c>
      <c r="Y61" s="7" t="s">
        <v>34</v>
      </c>
      <c r="Z61" s="7" t="s">
        <v>34</v>
      </c>
      <c r="AA61" s="7" t="s">
        <v>35</v>
      </c>
      <c r="AB61" s="13" t="s">
        <v>35</v>
      </c>
      <c r="AC61" s="104" t="s">
        <v>34</v>
      </c>
      <c r="AD61" s="7" t="s">
        <v>34</v>
      </c>
      <c r="AE61" s="7" t="s">
        <v>34</v>
      </c>
      <c r="AF61" s="7" t="s">
        <v>34</v>
      </c>
      <c r="AG61" s="7" t="s">
        <v>34</v>
      </c>
      <c r="AH61" s="6" t="s">
        <v>35</v>
      </c>
      <c r="AI61" s="16" t="s">
        <v>35</v>
      </c>
      <c r="AJ61" s="58" t="s">
        <v>35</v>
      </c>
      <c r="AK61" s="62" t="s">
        <v>35</v>
      </c>
      <c r="AL61" s="124" t="s">
        <v>21</v>
      </c>
      <c r="AM61" s="124"/>
      <c r="AN61" s="124"/>
      <c r="AO61" s="124"/>
      <c r="AP61" s="125">
        <f>SUM(G60:AK60)</f>
        <v>8</v>
      </c>
      <c r="AQ61" s="126"/>
      <c r="AR61" s="127" t="s">
        <v>59</v>
      </c>
      <c r="AS61" s="128"/>
    </row>
    <row r="62" spans="1:45" ht="20.25" customHeight="1" thickBot="1" x14ac:dyDescent="0.2">
      <c r="A62" s="155"/>
      <c r="B62" s="156"/>
      <c r="C62" s="157"/>
      <c r="D62" s="145" t="s">
        <v>49</v>
      </c>
      <c r="E62" s="146"/>
      <c r="F62" s="147"/>
      <c r="G62" s="108" t="s">
        <v>35</v>
      </c>
      <c r="H62" s="109" t="s">
        <v>34</v>
      </c>
      <c r="I62" s="110" t="s">
        <v>34</v>
      </c>
      <c r="J62" s="110" t="s">
        <v>34</v>
      </c>
      <c r="K62" s="110" t="s">
        <v>34</v>
      </c>
      <c r="L62" s="110" t="s">
        <v>34</v>
      </c>
      <c r="M62" s="110" t="s">
        <v>35</v>
      </c>
      <c r="N62" s="53" t="s">
        <v>35</v>
      </c>
      <c r="O62" s="109" t="s">
        <v>34</v>
      </c>
      <c r="P62" s="110" t="s">
        <v>34</v>
      </c>
      <c r="Q62" s="110" t="s">
        <v>34</v>
      </c>
      <c r="R62" s="110" t="s">
        <v>34</v>
      </c>
      <c r="S62" s="110" t="s">
        <v>34</v>
      </c>
      <c r="T62" s="110" t="s">
        <v>35</v>
      </c>
      <c r="U62" s="53" t="s">
        <v>35</v>
      </c>
      <c r="V62" s="109" t="s">
        <v>34</v>
      </c>
      <c r="W62" s="110" t="s">
        <v>34</v>
      </c>
      <c r="X62" s="110" t="s">
        <v>34</v>
      </c>
      <c r="Y62" s="110" t="s">
        <v>34</v>
      </c>
      <c r="Z62" s="110" t="s">
        <v>34</v>
      </c>
      <c r="AA62" s="110" t="s">
        <v>35</v>
      </c>
      <c r="AB62" s="53" t="s">
        <v>35</v>
      </c>
      <c r="AC62" s="109" t="s">
        <v>34</v>
      </c>
      <c r="AD62" s="110" t="s">
        <v>34</v>
      </c>
      <c r="AE62" s="110" t="s">
        <v>34</v>
      </c>
      <c r="AF62" s="110" t="s">
        <v>34</v>
      </c>
      <c r="AG62" s="110" t="s">
        <v>34</v>
      </c>
      <c r="AH62" s="111" t="s">
        <v>35</v>
      </c>
      <c r="AI62" s="112" t="s">
        <v>35</v>
      </c>
      <c r="AJ62" s="113" t="s">
        <v>35</v>
      </c>
      <c r="AK62" s="114" t="s">
        <v>35</v>
      </c>
      <c r="AL62" s="131" t="s">
        <v>63</v>
      </c>
      <c r="AM62" s="131"/>
      <c r="AN62" s="131"/>
      <c r="AO62" s="131"/>
      <c r="AP62" s="132">
        <f>AP61/AP59</f>
        <v>0.2857142857142857</v>
      </c>
      <c r="AQ62" s="133"/>
      <c r="AR62" s="129"/>
      <c r="AS62" s="130"/>
    </row>
    <row r="63" spans="1:45" ht="14.25" thickTop="1" x14ac:dyDescent="0.15"/>
    <row r="64" spans="1:45" x14ac:dyDescent="0.15">
      <c r="A64" s="37" t="s">
        <v>107</v>
      </c>
      <c r="B64" s="38"/>
    </row>
    <row r="65" spans="1:37" x14ac:dyDescent="0.15">
      <c r="A65" s="37" t="s">
        <v>108</v>
      </c>
      <c r="B65" s="38"/>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row>
    <row r="67" spans="1:37" x14ac:dyDescent="0.15">
      <c r="A67" s="39" t="s">
        <v>71</v>
      </c>
      <c r="B67" s="38"/>
    </row>
    <row r="68" spans="1:37" x14ac:dyDescent="0.15">
      <c r="A68" s="39"/>
      <c r="B68" s="38"/>
    </row>
    <row r="69" spans="1:37" x14ac:dyDescent="0.15">
      <c r="A69" s="39" t="s">
        <v>72</v>
      </c>
      <c r="B69" s="38"/>
    </row>
  </sheetData>
  <mergeCells count="154">
    <mergeCell ref="AL11:AO11"/>
    <mergeCell ref="AL9:AS9"/>
    <mergeCell ref="AL10:AQ10"/>
    <mergeCell ref="AR10:AS11"/>
    <mergeCell ref="AR13:AS14"/>
    <mergeCell ref="AL19:AO19"/>
    <mergeCell ref="AP19:AQ19"/>
    <mergeCell ref="AR19:AS20"/>
    <mergeCell ref="AL13:AO13"/>
    <mergeCell ref="AP13:AQ13"/>
    <mergeCell ref="AP11:AQ11"/>
    <mergeCell ref="AL14:AO14"/>
    <mergeCell ref="AP14:AQ14"/>
    <mergeCell ref="AL16:AQ16"/>
    <mergeCell ref="AL20:AO20"/>
    <mergeCell ref="AP20:AQ20"/>
    <mergeCell ref="AL15:AS15"/>
    <mergeCell ref="AR16:AS17"/>
    <mergeCell ref="AL17:AO17"/>
    <mergeCell ref="AP17:AQ17"/>
    <mergeCell ref="AL27:AS27"/>
    <mergeCell ref="AL28:AQ28"/>
    <mergeCell ref="AR28:AS29"/>
    <mergeCell ref="AL29:AO29"/>
    <mergeCell ref="AP29:AQ29"/>
    <mergeCell ref="AL31:AO31"/>
    <mergeCell ref="AP31:AQ31"/>
    <mergeCell ref="AR25:AS26"/>
    <mergeCell ref="AR31:AS32"/>
    <mergeCell ref="AL32:AO32"/>
    <mergeCell ref="AP32:AQ32"/>
    <mergeCell ref="D12:F12"/>
    <mergeCell ref="D37:F37"/>
    <mergeCell ref="D43:F43"/>
    <mergeCell ref="D49:F49"/>
    <mergeCell ref="D14:F14"/>
    <mergeCell ref="D20:F20"/>
    <mergeCell ref="D35:F35"/>
    <mergeCell ref="D41:F41"/>
    <mergeCell ref="D42:F42"/>
    <mergeCell ref="D44:F44"/>
    <mergeCell ref="D45:F45"/>
    <mergeCell ref="D46:F46"/>
    <mergeCell ref="D47:F47"/>
    <mergeCell ref="D48:F48"/>
    <mergeCell ref="D19:F19"/>
    <mergeCell ref="D36:F36"/>
    <mergeCell ref="D38:F38"/>
    <mergeCell ref="D33:F33"/>
    <mergeCell ref="D34:F34"/>
    <mergeCell ref="D32:F32"/>
    <mergeCell ref="AL21:AS21"/>
    <mergeCell ref="AL22:AQ22"/>
    <mergeCell ref="AR22:AS23"/>
    <mergeCell ref="AL23:AO23"/>
    <mergeCell ref="AP23:AQ23"/>
    <mergeCell ref="AL25:AO25"/>
    <mergeCell ref="AP25:AQ25"/>
    <mergeCell ref="AL26:AO26"/>
    <mergeCell ref="AP26:AQ26"/>
    <mergeCell ref="B5:M5"/>
    <mergeCell ref="D51:F51"/>
    <mergeCell ref="D52:F52"/>
    <mergeCell ref="D53:F53"/>
    <mergeCell ref="D54:F54"/>
    <mergeCell ref="D56:F56"/>
    <mergeCell ref="D39:F39"/>
    <mergeCell ref="D55:F55"/>
    <mergeCell ref="D40:F40"/>
    <mergeCell ref="A9:C14"/>
    <mergeCell ref="D25:F25"/>
    <mergeCell ref="D31:F31"/>
    <mergeCell ref="D10:F10"/>
    <mergeCell ref="D11:F11"/>
    <mergeCell ref="D13:F13"/>
    <mergeCell ref="D16:F16"/>
    <mergeCell ref="D17:F17"/>
    <mergeCell ref="D18:F18"/>
    <mergeCell ref="D21:F21"/>
    <mergeCell ref="D22:F22"/>
    <mergeCell ref="D9:F9"/>
    <mergeCell ref="D30:F30"/>
    <mergeCell ref="D15:F15"/>
    <mergeCell ref="D23:F23"/>
    <mergeCell ref="D62:F62"/>
    <mergeCell ref="A15:C20"/>
    <mergeCell ref="A21:C26"/>
    <mergeCell ref="A27:C32"/>
    <mergeCell ref="A33:C38"/>
    <mergeCell ref="A39:C44"/>
    <mergeCell ref="A45:C50"/>
    <mergeCell ref="A51:C56"/>
    <mergeCell ref="A57:C62"/>
    <mergeCell ref="D24:F24"/>
    <mergeCell ref="D26:F26"/>
    <mergeCell ref="D27:F27"/>
    <mergeCell ref="D28:F28"/>
    <mergeCell ref="D29:F29"/>
    <mergeCell ref="D58:F58"/>
    <mergeCell ref="D59:F59"/>
    <mergeCell ref="D60:F60"/>
    <mergeCell ref="D61:F61"/>
    <mergeCell ref="D57:F57"/>
    <mergeCell ref="D50:F50"/>
    <mergeCell ref="AL39:AS39"/>
    <mergeCell ref="AL40:AQ40"/>
    <mergeCell ref="AR40:AS41"/>
    <mergeCell ref="AL41:AO41"/>
    <mergeCell ref="AP41:AQ41"/>
    <mergeCell ref="AL43:AO43"/>
    <mergeCell ref="AP43:AQ43"/>
    <mergeCell ref="AR43:AS44"/>
    <mergeCell ref="AL33:AS33"/>
    <mergeCell ref="AL34:AQ34"/>
    <mergeCell ref="AR34:AS35"/>
    <mergeCell ref="AL35:AO35"/>
    <mergeCell ref="AP35:AQ35"/>
    <mergeCell ref="AL37:AO37"/>
    <mergeCell ref="AP37:AQ37"/>
    <mergeCell ref="AR37:AS38"/>
    <mergeCell ref="AL38:AO38"/>
    <mergeCell ref="AP38:AQ38"/>
    <mergeCell ref="AP44:AQ44"/>
    <mergeCell ref="AL44:AO44"/>
    <mergeCell ref="AL51:AS51"/>
    <mergeCell ref="AL52:AQ52"/>
    <mergeCell ref="AR52:AS53"/>
    <mergeCell ref="AL53:AO53"/>
    <mergeCell ref="AP53:AQ53"/>
    <mergeCell ref="AL55:AO55"/>
    <mergeCell ref="AP55:AQ55"/>
    <mergeCell ref="AR55:AS56"/>
    <mergeCell ref="AL45:AS45"/>
    <mergeCell ref="AL46:AQ46"/>
    <mergeCell ref="AR46:AS47"/>
    <mergeCell ref="AL47:AO47"/>
    <mergeCell ref="AP47:AQ47"/>
    <mergeCell ref="AL49:AO49"/>
    <mergeCell ref="AP49:AQ49"/>
    <mergeCell ref="AR49:AS50"/>
    <mergeCell ref="AL56:AO56"/>
    <mergeCell ref="AP56:AQ56"/>
    <mergeCell ref="AL50:AO50"/>
    <mergeCell ref="AP50:AQ50"/>
    <mergeCell ref="AL57:AS57"/>
    <mergeCell ref="AL58:AQ58"/>
    <mergeCell ref="AR58:AS59"/>
    <mergeCell ref="AL59:AO59"/>
    <mergeCell ref="AP59:AQ59"/>
    <mergeCell ref="AL61:AO61"/>
    <mergeCell ref="AP61:AQ61"/>
    <mergeCell ref="AR61:AS62"/>
    <mergeCell ref="AL62:AO62"/>
    <mergeCell ref="AP62:AQ62"/>
  </mergeCells>
  <phoneticPr fontId="2"/>
  <dataValidations count="4">
    <dataValidation type="list" allowBlank="1" showInputMessage="1" showErrorMessage="1" sqref="B6" xr:uid="{00000000-0002-0000-0000-000000000000}">
      <formula1>"月単位における週休２日達成,月単位における週休２日達成していない"</formula1>
    </dataValidation>
    <dataValidation type="list" allowBlank="1" showInputMessage="1" showErrorMessage="1" sqref="AR37:AS38 AR43:AS44 AR49:AS50 AR13:AS14 AR55:AS56 AR61:AS62 AR25:AS26 AR31:AS32 AR19:AS20"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AR10:AS11 AR22:AS23 AR28:AS29 AR34:AS35 AR40:AS41 AR46:AS47 AR52:AS53 AR58:AS59 AR16:AS17" xr:uid="{DCD37EEC-8280-4874-84A7-9A57DA66699B}">
      <formula1>"〇,×,対象外"</formula1>
    </dataValidation>
    <dataValidation type="list" allowBlank="1" showInputMessage="1" showErrorMessage="1" sqref="B5:M5"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7" operator="containsText" id="{F6A3F43B-E622-4E70-B5AA-55E5B77463AA}">
            <xm:f>NOT(ISERROR(SEARCH(プルダウン!$B$3,G11)))</xm:f>
            <xm:f>プルダウン!$B$3</xm:f>
            <x14:dxf>
              <fill>
                <patternFill>
                  <bgColor rgb="FFFFC000"/>
                </patternFill>
              </fill>
            </x14:dxf>
          </x14:cfRule>
          <x14:cfRule type="containsText" priority="58" operator="containsText" id="{0D573A52-EC06-47CA-A720-07D020D9E675}">
            <xm:f>NOT(ISERROR(SEARCH(プルダウン!$B$4,G11)))</xm:f>
            <xm:f>プルダウン!$B$4</xm:f>
            <x14:dxf>
              <fill>
                <patternFill>
                  <bgColor rgb="FFFFC000"/>
                </patternFill>
              </fill>
            </x14:dxf>
          </x14:cfRule>
          <xm:sqref>G11:AK12</xm:sqref>
        </x14:conditionalFormatting>
        <x14:conditionalFormatting xmlns:xm="http://schemas.microsoft.com/office/excel/2006/main">
          <x14:cfRule type="containsText" priority="197" operator="containsText" id="{9F11517B-1E4B-4C18-AB0F-A3BF15CDF27D}">
            <xm:f>NOT(ISERROR(SEARCH(プルダウン!$D$5,G13)))</xm:f>
            <xm:f>プルダウン!$D$5</xm:f>
            <x14:dxf>
              <font>
                <color rgb="FF9C6500"/>
              </font>
              <fill>
                <patternFill>
                  <bgColor rgb="FFFFEB9C"/>
                </patternFill>
              </fill>
            </x14:dxf>
          </x14:cfRule>
          <x14:cfRule type="containsText" priority="198" operator="containsText" id="{52BC9785-78E6-43DA-B718-0BCEA90431C1}">
            <xm:f>NOT(ISERROR(SEARCH(プルダウン!$D$4,G13)))</xm:f>
            <xm:f>プルダウン!$D$4</xm:f>
            <x14:dxf>
              <font>
                <b/>
                <i val="0"/>
                <color rgb="FF9C0006"/>
              </font>
              <fill>
                <patternFill>
                  <bgColor rgb="FFFFC7CE"/>
                </patternFill>
              </fill>
            </x14:dxf>
          </x14:cfRule>
          <xm:sqref>G13:AK14</xm:sqref>
        </x14:conditionalFormatting>
        <x14:conditionalFormatting xmlns:xm="http://schemas.microsoft.com/office/excel/2006/main">
          <x14:cfRule type="containsText" priority="111" operator="containsText" id="{5D286EA0-4113-460B-9BB9-D3FBF0E64CEC}">
            <xm:f>NOT(ISERROR(SEARCH(プルダウン!$B$3,G17)))</xm:f>
            <xm:f>プルダウン!$B$3</xm:f>
            <x14:dxf>
              <fill>
                <patternFill>
                  <bgColor rgb="FFFFC000"/>
                </patternFill>
              </fill>
            </x14:dxf>
          </x14:cfRule>
          <x14:cfRule type="containsText" priority="112" operator="containsText" id="{3654BE27-C6A0-402E-9D9C-4A978810DF3E}">
            <xm:f>NOT(ISERROR(SEARCH(プルダウン!$B$4,G17)))</xm:f>
            <xm:f>プルダウン!$B$4</xm:f>
            <x14:dxf>
              <fill>
                <patternFill>
                  <bgColor rgb="FFFFC000"/>
                </patternFill>
              </fill>
            </x14:dxf>
          </x14:cfRule>
          <xm:sqref>G17:AK18</xm:sqref>
        </x14:conditionalFormatting>
        <x14:conditionalFormatting xmlns:xm="http://schemas.microsoft.com/office/excel/2006/main">
          <x14:cfRule type="containsText" priority="69" operator="containsText" id="{2B845FBD-E882-4BFC-A519-0B3960B3CF1E}">
            <xm:f>NOT(ISERROR(SEARCH(プルダウン!$D$5,G19)))</xm:f>
            <xm:f>プルダウン!$D$5</xm:f>
            <x14:dxf>
              <font>
                <color rgb="FF9C6500"/>
              </font>
              <fill>
                <patternFill>
                  <bgColor rgb="FFFFEB9C"/>
                </patternFill>
              </fill>
            </x14:dxf>
          </x14:cfRule>
          <x14:cfRule type="containsText" priority="70" operator="containsText" id="{D09D8878-A0CA-4AB4-B0F1-D8369499B7B6}">
            <xm:f>NOT(ISERROR(SEARCH(プルダウン!$D$4,G19)))</xm:f>
            <xm:f>プルダウン!$D$4</xm:f>
            <x14:dxf>
              <font>
                <b/>
                <i val="0"/>
                <color rgb="FF9C0006"/>
              </font>
              <fill>
                <patternFill>
                  <bgColor rgb="FFFFC7CE"/>
                </patternFill>
              </fill>
            </x14:dxf>
          </x14:cfRule>
          <xm:sqref>G19:AK20</xm:sqref>
        </x14:conditionalFormatting>
        <x14:conditionalFormatting xmlns:xm="http://schemas.microsoft.com/office/excel/2006/main">
          <x14:cfRule type="containsText" priority="109" operator="containsText" id="{75CF2897-FA97-41E0-94B9-705B6A4E5282}">
            <xm:f>NOT(ISERROR(SEARCH(プルダウン!$B$3,G23)))</xm:f>
            <xm:f>プルダウン!$B$3</xm:f>
            <x14:dxf>
              <fill>
                <patternFill>
                  <bgColor rgb="FFFFC000"/>
                </patternFill>
              </fill>
            </x14:dxf>
          </x14:cfRule>
          <x14:cfRule type="containsText" priority="110" operator="containsText" id="{69B31235-F21D-4F3F-8A2B-DFCAFCF85A3B}">
            <xm:f>NOT(ISERROR(SEARCH(プルダウン!$B$4,G23)))</xm:f>
            <xm:f>プルダウン!$B$4</xm:f>
            <x14:dxf>
              <fill>
                <patternFill>
                  <bgColor rgb="FFFFC000"/>
                </patternFill>
              </fill>
            </x14:dxf>
          </x14:cfRule>
          <xm:sqref>G23:AK24</xm:sqref>
        </x14:conditionalFormatting>
        <x14:conditionalFormatting xmlns:xm="http://schemas.microsoft.com/office/excel/2006/main">
          <x14:cfRule type="containsText" priority="77" operator="containsText" id="{33202925-21B2-4309-A990-891F1B1D35B0}">
            <xm:f>NOT(ISERROR(SEARCH(プルダウン!$D$5,G25)))</xm:f>
            <xm:f>プルダウン!$D$5</xm:f>
            <x14:dxf>
              <font>
                <color rgb="FF9C6500"/>
              </font>
              <fill>
                <patternFill>
                  <bgColor rgb="FFFFEB9C"/>
                </patternFill>
              </fill>
            </x14:dxf>
          </x14:cfRule>
          <x14:cfRule type="containsText" priority="78" operator="containsText" id="{40C8C009-E7D7-4C19-BB25-C31606CE1244}">
            <xm:f>NOT(ISERROR(SEARCH(プルダウン!$D$4,G25)))</xm:f>
            <xm:f>プルダウン!$D$4</xm:f>
            <x14:dxf>
              <font>
                <b/>
                <i val="0"/>
                <color rgb="FF9C0006"/>
              </font>
              <fill>
                <patternFill>
                  <bgColor rgb="FFFFC7CE"/>
                </patternFill>
              </fill>
            </x14:dxf>
          </x14:cfRule>
          <xm:sqref>G25:AK26</xm:sqref>
        </x14:conditionalFormatting>
        <x14:conditionalFormatting xmlns:xm="http://schemas.microsoft.com/office/excel/2006/main">
          <x14:cfRule type="containsText" priority="275" operator="containsText" id="{C9E82D0C-87F8-4C6C-944C-841C3E524163}">
            <xm:f>NOT(ISERROR(SEARCH(プルダウン!$B$3,G29)))</xm:f>
            <xm:f>プルダウン!$B$3</xm:f>
            <x14:dxf>
              <fill>
                <patternFill>
                  <bgColor rgb="FFFFC000"/>
                </patternFill>
              </fill>
            </x14:dxf>
          </x14:cfRule>
          <x14:cfRule type="containsText" priority="276" operator="containsText" id="{28D6315F-4333-4E52-BBCA-EADDB53FABD5}">
            <xm:f>NOT(ISERROR(SEARCH(プルダウン!$B$4,G29)))</xm:f>
            <xm:f>プルダウン!$B$4</xm:f>
            <x14:dxf>
              <fill>
                <patternFill>
                  <bgColor rgb="FFFFC000"/>
                </patternFill>
              </fill>
            </x14:dxf>
          </x14:cfRule>
          <xm:sqref>G29:AK30</xm:sqref>
        </x14:conditionalFormatting>
        <x14:conditionalFormatting xmlns:xm="http://schemas.microsoft.com/office/excel/2006/main">
          <x14:cfRule type="containsText" priority="169" operator="containsText" id="{68C5A9A7-0BBF-4CE5-9422-FE41B63C5CD8}">
            <xm:f>NOT(ISERROR(SEARCH(プルダウン!$D$5,G31)))</xm:f>
            <xm:f>プルダウン!$D$5</xm:f>
            <x14:dxf>
              <font>
                <color rgb="FF9C6500"/>
              </font>
              <fill>
                <patternFill>
                  <bgColor rgb="FFFFEB9C"/>
                </patternFill>
              </fill>
            </x14:dxf>
          </x14:cfRule>
          <x14:cfRule type="containsText" priority="170" operator="containsText" id="{4E4BA708-47EC-4616-88A3-03E4AA513161}">
            <xm:f>NOT(ISERROR(SEARCH(プルダウン!$D$4,G31)))</xm:f>
            <xm:f>プルダウン!$D$4</xm:f>
            <x14:dxf>
              <font>
                <b/>
                <i val="0"/>
                <color rgb="FF9C0006"/>
              </font>
              <fill>
                <patternFill>
                  <bgColor rgb="FFFFC7CE"/>
                </patternFill>
              </fill>
            </x14:dxf>
          </x14:cfRule>
          <xm:sqref>G31:AK32</xm:sqref>
        </x14:conditionalFormatting>
        <x14:conditionalFormatting xmlns:xm="http://schemas.microsoft.com/office/excel/2006/main">
          <x14:cfRule type="containsText" priority="273" operator="containsText" id="{30F9DAA9-5868-4A8A-9066-081447A1741A}">
            <xm:f>NOT(ISERROR(SEARCH(プルダウン!$B$3,G35)))</xm:f>
            <xm:f>プルダウン!$B$3</xm:f>
            <x14:dxf>
              <fill>
                <patternFill>
                  <bgColor rgb="FFFFC000"/>
                </patternFill>
              </fill>
            </x14:dxf>
          </x14:cfRule>
          <x14:cfRule type="containsText" priority="274" operator="containsText" id="{4544CB92-938C-4FF1-B6D0-67EE741A3A4D}">
            <xm:f>NOT(ISERROR(SEARCH(プルダウン!$B$4,G35)))</xm:f>
            <xm:f>プルダウン!$B$4</xm:f>
            <x14:dxf>
              <fill>
                <patternFill>
                  <bgColor rgb="FFFFC000"/>
                </patternFill>
              </fill>
            </x14:dxf>
          </x14:cfRule>
          <xm:sqref>G35:AK36</xm:sqref>
        </x14:conditionalFormatting>
        <x14:conditionalFormatting xmlns:xm="http://schemas.microsoft.com/office/excel/2006/main">
          <x14:cfRule type="containsText" priority="161" operator="containsText" id="{F2246EE6-436E-453D-A500-6151E28F80D7}">
            <xm:f>NOT(ISERROR(SEARCH(プルダウン!$D$5,G37)))</xm:f>
            <xm:f>プルダウン!$D$5</xm:f>
            <x14:dxf>
              <font>
                <color rgb="FF9C6500"/>
              </font>
              <fill>
                <patternFill>
                  <bgColor rgb="FFFFEB9C"/>
                </patternFill>
              </fill>
            </x14:dxf>
          </x14:cfRule>
          <x14:cfRule type="containsText" priority="162" operator="containsText" id="{9B020C01-1896-499B-8DEB-0851C403B425}">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1" operator="containsText" id="{98AD771E-3925-48CC-B3ED-20E1D7E91C23}">
            <xm:f>NOT(ISERROR(SEARCH(プルダウン!$B$3,G41)))</xm:f>
            <xm:f>プルダウン!$B$3</xm:f>
            <x14:dxf>
              <fill>
                <patternFill>
                  <bgColor rgb="FFFFC000"/>
                </patternFill>
              </fill>
            </x14:dxf>
          </x14:cfRule>
          <x14:cfRule type="containsText" priority="272" operator="containsText" id="{65844082-50E9-4AF3-A48C-7AF6439D53BF}">
            <xm:f>NOT(ISERROR(SEARCH(プルダウン!$B$4,G41)))</xm:f>
            <xm:f>プルダウン!$B$4</xm:f>
            <x14:dxf>
              <fill>
                <patternFill>
                  <bgColor rgb="FFFFC000"/>
                </patternFill>
              </fill>
            </x14:dxf>
          </x14:cfRule>
          <xm:sqref>G41:AK42</xm:sqref>
        </x14:conditionalFormatting>
        <x14:conditionalFormatting xmlns:xm="http://schemas.microsoft.com/office/excel/2006/main">
          <x14:cfRule type="containsText" priority="67" operator="containsText" id="{3C976DDB-30BA-49C8-BDEB-5662F879F6C4}">
            <xm:f>NOT(ISERROR(SEARCH(プルダウン!$D$5,G43)))</xm:f>
            <xm:f>プルダウン!$D$5</xm:f>
            <x14:dxf>
              <font>
                <color rgb="FF9C6500"/>
              </font>
              <fill>
                <patternFill>
                  <bgColor rgb="FFFFEB9C"/>
                </patternFill>
              </fill>
            </x14:dxf>
          </x14:cfRule>
          <x14:cfRule type="containsText" priority="68" operator="containsText" id="{7860815E-EECC-47CF-BA2A-990294CFB6B0}">
            <xm:f>NOT(ISERROR(SEARCH(プルダウン!$D$4,G43)))</xm:f>
            <xm:f>プルダウン!$D$4</xm:f>
            <x14:dxf>
              <font>
                <b/>
                <i val="0"/>
                <color rgb="FF9C0006"/>
              </font>
              <fill>
                <patternFill>
                  <bgColor rgb="FFFFC7CE"/>
                </patternFill>
              </fill>
            </x14:dxf>
          </x14:cfRule>
          <xm:sqref>G43:AK44</xm:sqref>
        </x14:conditionalFormatting>
        <x14:conditionalFormatting xmlns:xm="http://schemas.microsoft.com/office/excel/2006/main">
          <x14:cfRule type="containsText" priority="269" operator="containsText" id="{CB0FE1C5-4D9A-47C2-9EA3-6E13357FA680}">
            <xm:f>NOT(ISERROR(SEARCH(プルダウン!$B$3,G47)))</xm:f>
            <xm:f>プルダウン!$B$3</xm:f>
            <x14:dxf>
              <fill>
                <patternFill>
                  <bgColor rgb="FFFFC000"/>
                </patternFill>
              </fill>
            </x14:dxf>
          </x14:cfRule>
          <x14:cfRule type="containsText" priority="270" operator="containsText" id="{51D5D558-524D-42D2-8C5C-AB405075A861}">
            <xm:f>NOT(ISERROR(SEARCH(プルダウン!$B$4,G47)))</xm:f>
            <xm:f>プルダウン!$B$4</xm:f>
            <x14:dxf>
              <fill>
                <patternFill>
                  <bgColor rgb="FFFFC000"/>
                </patternFill>
              </fill>
            </x14:dxf>
          </x14:cfRule>
          <xm:sqref>G47:AK48</xm:sqref>
        </x14:conditionalFormatting>
        <x14:conditionalFormatting xmlns:xm="http://schemas.microsoft.com/office/excel/2006/main">
          <x14:cfRule type="containsText" priority="53" operator="containsText" id="{60FBEBD7-87EC-4142-9E80-A50ABCB7AE05}">
            <xm:f>NOT(ISERROR(SEARCH(プルダウン!$D$5,G49)))</xm:f>
            <xm:f>プルダウン!$D$5</xm:f>
            <x14:dxf>
              <font>
                <color rgb="FF9C6500"/>
              </font>
              <fill>
                <patternFill>
                  <bgColor rgb="FFFFEB9C"/>
                </patternFill>
              </fill>
            </x14:dxf>
          </x14:cfRule>
          <x14:cfRule type="containsText" priority="54" operator="containsText" id="{37C8B494-3885-4D94-AB66-8188A2C77EAD}">
            <xm:f>NOT(ISERROR(SEARCH(プルダウン!$D$4,G49)))</xm:f>
            <xm:f>プルダウン!$D$4</xm:f>
            <x14:dxf>
              <font>
                <b/>
                <i val="0"/>
                <color rgb="FF9C0006"/>
              </font>
              <fill>
                <patternFill>
                  <bgColor rgb="FFFFC7CE"/>
                </patternFill>
              </fill>
            </x14:dxf>
          </x14:cfRule>
          <xm:sqref>G49:AK50</xm:sqref>
        </x14:conditionalFormatting>
        <x14:conditionalFormatting xmlns:xm="http://schemas.microsoft.com/office/excel/2006/main">
          <x14:cfRule type="containsText" priority="267" operator="containsText" id="{0DD156BF-908F-40DF-A254-6B2816A9B96D}">
            <xm:f>NOT(ISERROR(SEARCH(プルダウン!$B$3,G53)))</xm:f>
            <xm:f>プルダウン!$B$3</xm:f>
            <x14:dxf>
              <fill>
                <patternFill>
                  <bgColor rgb="FFFFC000"/>
                </patternFill>
              </fill>
            </x14:dxf>
          </x14:cfRule>
          <x14:cfRule type="containsText" priority="268" operator="containsText" id="{87DBD3D2-985E-4F43-B7AC-2BBC569803B7}">
            <xm:f>NOT(ISERROR(SEARCH(プルダウン!$B$4,G53)))</xm:f>
            <xm:f>プルダウン!$B$4</xm:f>
            <x14:dxf>
              <fill>
                <patternFill>
                  <bgColor rgb="FFFFC000"/>
                </patternFill>
              </fill>
            </x14:dxf>
          </x14:cfRule>
          <xm:sqref>G53:AK54</xm:sqref>
        </x14:conditionalFormatting>
        <x14:conditionalFormatting xmlns:xm="http://schemas.microsoft.com/office/excel/2006/main">
          <x14:cfRule type="containsText" priority="101" operator="containsText" id="{7F50D4A2-2471-4AE9-AC40-A3DD39BA7FEF}">
            <xm:f>NOT(ISERROR(SEARCH(プルダウン!$D$5,G55)))</xm:f>
            <xm:f>プルダウン!$D$5</xm:f>
            <x14:dxf>
              <font>
                <color rgb="FF9C6500"/>
              </font>
              <fill>
                <patternFill>
                  <bgColor rgb="FFFFEB9C"/>
                </patternFill>
              </fill>
            </x14:dxf>
          </x14:cfRule>
          <x14:cfRule type="containsText" priority="102" operator="containsText" id="{9DB9E329-C3F5-481A-A91A-FFF47D7C5562}">
            <xm:f>NOT(ISERROR(SEARCH(プルダウン!$D$4,G55)))</xm:f>
            <xm:f>プルダウン!$D$4</xm:f>
            <x14:dxf>
              <font>
                <b/>
                <i val="0"/>
                <color rgb="FF9C0006"/>
              </font>
              <fill>
                <patternFill>
                  <bgColor rgb="FFFFC7CE"/>
                </patternFill>
              </fill>
            </x14:dxf>
          </x14:cfRule>
          <xm:sqref>G55:AK56</xm:sqref>
        </x14:conditionalFormatting>
        <x14:conditionalFormatting xmlns:xm="http://schemas.microsoft.com/office/excel/2006/main">
          <x14:cfRule type="containsText" priority="265" operator="containsText" id="{412E0D12-AFE0-481A-9119-E8C67473F70F}">
            <xm:f>NOT(ISERROR(SEARCH(プルダウン!$B$3,G59)))</xm:f>
            <xm:f>プルダウン!$B$3</xm:f>
            <x14:dxf>
              <fill>
                <patternFill>
                  <bgColor rgb="FFFFC000"/>
                </patternFill>
              </fill>
            </x14:dxf>
          </x14:cfRule>
          <x14:cfRule type="containsText" priority="266" operator="containsText" id="{7B981509-DE61-4F58-B4DE-DBB8153A5C92}">
            <xm:f>NOT(ISERROR(SEARCH(プルダウン!$B$4,G59)))</xm:f>
            <xm:f>プルダウン!$B$4</xm:f>
            <x14:dxf>
              <fill>
                <patternFill>
                  <bgColor rgb="FFFFC000"/>
                </patternFill>
              </fill>
            </x14:dxf>
          </x14:cfRule>
          <xm:sqref>G59:AK60</xm:sqref>
        </x14:conditionalFormatting>
        <x14:conditionalFormatting xmlns:xm="http://schemas.microsoft.com/office/excel/2006/main">
          <x14:cfRule type="containsText" priority="105" operator="containsText" id="{97D3E121-E554-4806-BB77-B7F988BC34F1}">
            <xm:f>NOT(ISERROR(SEARCH(プルダウン!$D$5,G61)))</xm:f>
            <xm:f>プルダウン!$D$5</xm:f>
            <x14:dxf>
              <font>
                <color rgb="FF9C6500"/>
              </font>
              <fill>
                <patternFill>
                  <bgColor rgb="FFFFEB9C"/>
                </patternFill>
              </fill>
            </x14:dxf>
          </x14:cfRule>
          <x14:cfRule type="containsText" priority="106" operator="containsText" id="{E7B835EB-F2E1-4777-BECA-3BB2A2EA893D}">
            <xm:f>NOT(ISERROR(SEARCH(プルダウン!$D$4,G61)))</xm:f>
            <xm:f>プルダウン!$D$4</xm:f>
            <x14:dxf>
              <font>
                <b/>
                <i val="0"/>
                <color rgb="FF9C0006"/>
              </font>
              <fill>
                <patternFill>
                  <bgColor rgb="FFFFC7CE"/>
                </patternFill>
              </fill>
            </x14:dxf>
          </x14:cfRule>
          <xm:sqref>G61:AK62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プルダウン!$A$3:$A$9</xm:f>
          </x14:formula1>
          <xm:sqref>G10:AJ10 G16:AK16 G22:AJ22 G28:AK28 G34:AK34 G40:AK40 G46:AK46 G52:AJ52 G58:AK58</xm:sqref>
        </x14:dataValidation>
        <x14:dataValidation type="list" allowBlank="1" showInputMessage="1" showErrorMessage="1" xr:uid="{00000000-0002-0000-0000-000004000000}">
          <x14:formula1>
            <xm:f>プルダウン!$B$3:$B$9</xm:f>
          </x14:formula1>
          <xm:sqref>G35:AK35 G17:AK17 G11:AJ11 G29:AK29 G41:AJ41 G23:AJ23 G53:AJ53 G59:AK59 G47:AK47</xm:sqref>
        </x14:dataValidation>
        <x14:dataValidation type="list" allowBlank="1" showInputMessage="1" showErrorMessage="1" xr:uid="{00000000-0002-0000-0000-000005000000}">
          <x14:formula1>
            <xm:f>プルダウン!$D$3:$D$5</xm:f>
          </x14:formula1>
          <xm:sqref>G19:AK20 G31:AK32 G25:AJ26 G43:AJ44 G61:AK62 G49:AK50 G55:AJ56 G37:AK38 G13:AJ14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55"/>
  <sheetViews>
    <sheetView showGridLines="0" view="pageBreakPreview" zoomScaleNormal="100" zoomScaleSheetLayoutView="100" workbookViewId="0">
      <selection activeCell="C5" sqref="C5:N5"/>
    </sheetView>
  </sheetViews>
  <sheetFormatPr defaultRowHeight="13.5" x14ac:dyDescent="0.15"/>
  <cols>
    <col min="1" max="1" width="4" customWidth="1"/>
    <col min="2" max="7" width="5.375" customWidth="1"/>
    <col min="8" max="32" width="3" style="3" customWidth="1"/>
    <col min="33" max="37" width="3" customWidth="1"/>
    <col min="38" max="38" width="10.25" customWidth="1"/>
    <col min="39" max="39" width="4" customWidth="1"/>
    <col min="133" max="133" width="9" customWidth="1"/>
  </cols>
  <sheetData>
    <row r="1" spans="2:38" ht="16.899999999999999" customHeight="1" x14ac:dyDescent="0.15">
      <c r="B1" s="36" t="s">
        <v>74</v>
      </c>
    </row>
    <row r="2" spans="2:38" ht="30" customHeight="1" x14ac:dyDescent="0.15">
      <c r="B2" s="1" t="s">
        <v>75</v>
      </c>
      <c r="C2" s="2"/>
      <c r="D2" s="2"/>
      <c r="E2" s="2"/>
      <c r="F2" s="2"/>
      <c r="H2" s="24"/>
      <c r="I2" s="88" t="s">
        <v>45</v>
      </c>
      <c r="J2" s="89"/>
      <c r="K2" s="89"/>
      <c r="L2" s="90"/>
      <c r="M2" s="89"/>
      <c r="N2" s="90"/>
      <c r="O2" s="90"/>
      <c r="P2" s="90"/>
      <c r="Q2" s="90"/>
      <c r="R2" s="90"/>
      <c r="S2" s="90"/>
      <c r="T2" s="90"/>
      <c r="U2" s="90"/>
      <c r="V2" s="90"/>
      <c r="W2" s="90"/>
      <c r="X2" s="90"/>
      <c r="Y2" s="90"/>
      <c r="Z2" s="90"/>
      <c r="AA2" s="90"/>
      <c r="AB2" s="90"/>
      <c r="AC2" s="90"/>
      <c r="AD2" s="90"/>
      <c r="AE2" s="90"/>
      <c r="AF2" s="90"/>
      <c r="AG2" s="91"/>
      <c r="AH2" s="91"/>
      <c r="AI2" s="91"/>
      <c r="AJ2" s="91"/>
      <c r="AK2" s="91"/>
      <c r="AL2" s="91"/>
    </row>
    <row r="3" spans="2:38" ht="20.25" customHeight="1" x14ac:dyDescent="0.15">
      <c r="B3" s="1"/>
      <c r="C3" s="2"/>
      <c r="D3" s="2"/>
      <c r="E3" s="2"/>
      <c r="F3" s="2"/>
      <c r="G3" s="2"/>
      <c r="H3" s="24"/>
      <c r="I3" s="24"/>
      <c r="J3" s="24"/>
      <c r="K3" s="24"/>
      <c r="L3" s="24"/>
      <c r="M3" s="24"/>
    </row>
    <row r="4" spans="2:38" ht="20.25" customHeight="1" x14ac:dyDescent="0.15">
      <c r="B4" s="34" t="s">
        <v>70</v>
      </c>
      <c r="C4" s="2"/>
      <c r="D4" s="2"/>
      <c r="E4" s="2"/>
      <c r="F4" s="2"/>
      <c r="G4" s="2"/>
      <c r="H4" s="24"/>
      <c r="I4" s="24"/>
      <c r="J4" s="24"/>
      <c r="K4" s="24"/>
      <c r="L4" s="24"/>
      <c r="M4" s="24"/>
    </row>
    <row r="5" spans="2:38" ht="20.25" customHeight="1" x14ac:dyDescent="0.15">
      <c r="B5" s="32" t="s">
        <v>40</v>
      </c>
      <c r="C5" s="158" t="s">
        <v>73</v>
      </c>
      <c r="D5" s="158"/>
      <c r="E5" s="158"/>
      <c r="F5" s="158"/>
      <c r="G5" s="158"/>
      <c r="H5" s="158"/>
      <c r="I5" s="158"/>
      <c r="J5" s="158"/>
      <c r="K5" s="158"/>
      <c r="L5" s="158"/>
      <c r="M5" s="158"/>
      <c r="N5" s="158"/>
    </row>
    <row r="6" spans="2:38" ht="20.25" customHeight="1" x14ac:dyDescent="0.15">
      <c r="B6" s="35"/>
      <c r="C6" s="24"/>
      <c r="D6" s="24"/>
      <c r="E6" s="24"/>
      <c r="F6" s="24"/>
      <c r="G6" s="24"/>
      <c r="H6" s="24"/>
      <c r="I6" s="24"/>
      <c r="J6" s="24"/>
      <c r="K6" s="24"/>
      <c r="L6" s="24"/>
      <c r="M6" s="24"/>
      <c r="N6" s="24"/>
    </row>
    <row r="7" spans="2:38" ht="20.25" customHeight="1" thickBot="1" x14ac:dyDescent="0.2">
      <c r="B7" s="92" t="s">
        <v>90</v>
      </c>
      <c r="C7" s="93"/>
      <c r="D7" s="93"/>
      <c r="E7" s="93"/>
      <c r="F7" s="93"/>
      <c r="G7" s="2"/>
      <c r="H7" s="24"/>
      <c r="I7" s="24"/>
      <c r="J7" s="24"/>
      <c r="K7" s="24"/>
      <c r="L7" s="24"/>
      <c r="M7" s="24"/>
      <c r="T7" s="94"/>
      <c r="AG7" s="17"/>
    </row>
    <row r="8" spans="2:38" ht="17.25" x14ac:dyDescent="0.15">
      <c r="B8" s="198" t="s">
        <v>76</v>
      </c>
      <c r="C8" s="199"/>
      <c r="D8" s="199"/>
      <c r="E8" s="199"/>
      <c r="F8" s="199"/>
      <c r="G8" s="200" t="s">
        <v>77</v>
      </c>
      <c r="H8" s="200"/>
      <c r="I8" s="200"/>
      <c r="J8" s="200"/>
      <c r="K8" s="200"/>
      <c r="L8" s="200"/>
      <c r="M8" s="200"/>
      <c r="N8" s="201" t="s">
        <v>91</v>
      </c>
      <c r="O8" s="201"/>
      <c r="P8" s="201"/>
      <c r="Q8" s="201"/>
      <c r="R8" s="201"/>
      <c r="S8" s="201"/>
      <c r="T8" s="201" t="s">
        <v>92</v>
      </c>
      <c r="U8" s="201"/>
      <c r="V8" s="201"/>
      <c r="W8" s="201"/>
      <c r="X8" s="201"/>
      <c r="Y8" s="201"/>
      <c r="Z8" s="200"/>
      <c r="AA8" s="200"/>
      <c r="AB8" s="200"/>
      <c r="AC8" s="200"/>
      <c r="AD8" s="200"/>
      <c r="AE8" s="200"/>
      <c r="AF8" s="202"/>
      <c r="AG8" s="189" t="s">
        <v>93</v>
      </c>
      <c r="AH8" s="190"/>
      <c r="AI8" s="190"/>
      <c r="AJ8" s="190"/>
      <c r="AK8" s="190"/>
      <c r="AL8" s="191"/>
    </row>
    <row r="9" spans="2:38" ht="17.25" x14ac:dyDescent="0.15">
      <c r="B9" s="197" t="s">
        <v>78</v>
      </c>
      <c r="C9" s="172"/>
      <c r="D9" s="172"/>
      <c r="E9" s="172"/>
      <c r="F9" s="172"/>
      <c r="G9" s="173" t="s">
        <v>79</v>
      </c>
      <c r="H9" s="173"/>
      <c r="I9" s="173"/>
      <c r="J9" s="173"/>
      <c r="K9" s="173"/>
      <c r="L9" s="173"/>
      <c r="M9" s="173"/>
      <c r="N9" s="173">
        <v>2</v>
      </c>
      <c r="O9" s="173"/>
      <c r="P9" s="173"/>
      <c r="Q9" s="173"/>
      <c r="R9" s="173"/>
      <c r="S9" s="173"/>
      <c r="T9" s="173">
        <v>2</v>
      </c>
      <c r="U9" s="173"/>
      <c r="V9" s="173"/>
      <c r="W9" s="173"/>
      <c r="X9" s="173"/>
      <c r="Y9" s="173"/>
      <c r="Z9" s="174"/>
      <c r="AA9" s="174"/>
      <c r="AB9" s="174"/>
      <c r="AC9" s="174"/>
      <c r="AD9" s="174"/>
      <c r="AE9" s="174"/>
      <c r="AF9" s="179"/>
      <c r="AG9" s="180" t="s">
        <v>69</v>
      </c>
      <c r="AH9" s="181"/>
      <c r="AI9" s="181"/>
      <c r="AJ9" s="181"/>
      <c r="AK9" s="181"/>
      <c r="AL9" s="182"/>
    </row>
    <row r="10" spans="2:38" ht="17.25" x14ac:dyDescent="0.15">
      <c r="B10" s="197"/>
      <c r="C10" s="172"/>
      <c r="D10" s="172"/>
      <c r="E10" s="172"/>
      <c r="F10" s="172"/>
      <c r="G10" s="173" t="s">
        <v>80</v>
      </c>
      <c r="H10" s="173"/>
      <c r="I10" s="173"/>
      <c r="J10" s="173"/>
      <c r="K10" s="173"/>
      <c r="L10" s="173"/>
      <c r="M10" s="173"/>
      <c r="N10" s="173">
        <v>2</v>
      </c>
      <c r="O10" s="173"/>
      <c r="P10" s="173"/>
      <c r="Q10" s="173"/>
      <c r="R10" s="173"/>
      <c r="S10" s="173"/>
      <c r="T10" s="173">
        <v>2</v>
      </c>
      <c r="U10" s="173"/>
      <c r="V10" s="173"/>
      <c r="W10" s="173"/>
      <c r="X10" s="173"/>
      <c r="Y10" s="173"/>
      <c r="Z10" s="174"/>
      <c r="AA10" s="174"/>
      <c r="AB10" s="174"/>
      <c r="AC10" s="174"/>
      <c r="AD10" s="174"/>
      <c r="AE10" s="174"/>
      <c r="AF10" s="179"/>
      <c r="AG10" s="180" t="s">
        <v>69</v>
      </c>
      <c r="AH10" s="181"/>
      <c r="AI10" s="181"/>
      <c r="AJ10" s="181"/>
      <c r="AK10" s="181"/>
      <c r="AL10" s="182"/>
    </row>
    <row r="11" spans="2:38" ht="17.25" x14ac:dyDescent="0.15">
      <c r="B11" s="197"/>
      <c r="C11" s="172"/>
      <c r="D11" s="172"/>
      <c r="E11" s="172"/>
      <c r="F11" s="172"/>
      <c r="G11" s="173" t="s">
        <v>81</v>
      </c>
      <c r="H11" s="173"/>
      <c r="I11" s="173"/>
      <c r="J11" s="173"/>
      <c r="K11" s="173"/>
      <c r="L11" s="173"/>
      <c r="M11" s="173"/>
      <c r="N11" s="173">
        <v>2</v>
      </c>
      <c r="O11" s="173"/>
      <c r="P11" s="173"/>
      <c r="Q11" s="173"/>
      <c r="R11" s="173"/>
      <c r="S11" s="173"/>
      <c r="T11" s="173">
        <v>2</v>
      </c>
      <c r="U11" s="173"/>
      <c r="V11" s="173"/>
      <c r="W11" s="173"/>
      <c r="X11" s="173"/>
      <c r="Y11" s="173"/>
      <c r="Z11" s="174"/>
      <c r="AA11" s="174"/>
      <c r="AB11" s="174"/>
      <c r="AC11" s="174"/>
      <c r="AD11" s="174"/>
      <c r="AE11" s="174"/>
      <c r="AF11" s="179"/>
      <c r="AG11" s="180" t="s">
        <v>69</v>
      </c>
      <c r="AH11" s="181"/>
      <c r="AI11" s="181"/>
      <c r="AJ11" s="181"/>
      <c r="AK11" s="181"/>
      <c r="AL11" s="182"/>
    </row>
    <row r="12" spans="2:38" ht="17.25" x14ac:dyDescent="0.15">
      <c r="B12" s="197" t="s">
        <v>82</v>
      </c>
      <c r="C12" s="172"/>
      <c r="D12" s="172"/>
      <c r="E12" s="172"/>
      <c r="F12" s="172"/>
      <c r="G12" s="173" t="s">
        <v>83</v>
      </c>
      <c r="H12" s="173"/>
      <c r="I12" s="173"/>
      <c r="J12" s="173"/>
      <c r="K12" s="173"/>
      <c r="L12" s="173"/>
      <c r="M12" s="173"/>
      <c r="N12" s="173">
        <v>2</v>
      </c>
      <c r="O12" s="173"/>
      <c r="P12" s="173"/>
      <c r="Q12" s="173"/>
      <c r="R12" s="173"/>
      <c r="S12" s="173"/>
      <c r="T12" s="173">
        <v>2</v>
      </c>
      <c r="U12" s="173"/>
      <c r="V12" s="173"/>
      <c r="W12" s="173"/>
      <c r="X12" s="173"/>
      <c r="Y12" s="173"/>
      <c r="Z12" s="174"/>
      <c r="AA12" s="174"/>
      <c r="AB12" s="174"/>
      <c r="AC12" s="174"/>
      <c r="AD12" s="174"/>
      <c r="AE12" s="174"/>
      <c r="AF12" s="179"/>
      <c r="AG12" s="180" t="s">
        <v>69</v>
      </c>
      <c r="AH12" s="181"/>
      <c r="AI12" s="181"/>
      <c r="AJ12" s="181"/>
      <c r="AK12" s="181"/>
      <c r="AL12" s="182"/>
    </row>
    <row r="13" spans="2:38" ht="17.25" x14ac:dyDescent="0.15">
      <c r="B13" s="197"/>
      <c r="C13" s="172"/>
      <c r="D13" s="172"/>
      <c r="E13" s="172"/>
      <c r="F13" s="172"/>
      <c r="G13" s="173" t="s">
        <v>84</v>
      </c>
      <c r="H13" s="173"/>
      <c r="I13" s="173"/>
      <c r="J13" s="173"/>
      <c r="K13" s="173"/>
      <c r="L13" s="173"/>
      <c r="M13" s="173"/>
      <c r="N13" s="173">
        <v>2</v>
      </c>
      <c r="O13" s="173"/>
      <c r="P13" s="173"/>
      <c r="Q13" s="173"/>
      <c r="R13" s="173"/>
      <c r="S13" s="173"/>
      <c r="T13" s="173">
        <v>2</v>
      </c>
      <c r="U13" s="173"/>
      <c r="V13" s="173"/>
      <c r="W13" s="173"/>
      <c r="X13" s="173"/>
      <c r="Y13" s="173"/>
      <c r="Z13" s="174"/>
      <c r="AA13" s="174"/>
      <c r="AB13" s="174"/>
      <c r="AC13" s="174"/>
      <c r="AD13" s="174"/>
      <c r="AE13" s="174"/>
      <c r="AF13" s="179"/>
      <c r="AG13" s="180" t="s">
        <v>69</v>
      </c>
      <c r="AH13" s="181"/>
      <c r="AI13" s="181"/>
      <c r="AJ13" s="181"/>
      <c r="AK13" s="181"/>
      <c r="AL13" s="182"/>
    </row>
    <row r="14" spans="2:38" ht="17.25" x14ac:dyDescent="0.15">
      <c r="B14" s="197"/>
      <c r="C14" s="172"/>
      <c r="D14" s="172"/>
      <c r="E14" s="172"/>
      <c r="F14" s="172"/>
      <c r="G14" s="173" t="s">
        <v>85</v>
      </c>
      <c r="H14" s="173"/>
      <c r="I14" s="173"/>
      <c r="J14" s="173"/>
      <c r="K14" s="173"/>
      <c r="L14" s="173"/>
      <c r="M14" s="173"/>
      <c r="N14" s="173">
        <v>2</v>
      </c>
      <c r="O14" s="173"/>
      <c r="P14" s="173"/>
      <c r="Q14" s="173"/>
      <c r="R14" s="173"/>
      <c r="S14" s="173"/>
      <c r="T14" s="173">
        <v>2</v>
      </c>
      <c r="U14" s="173"/>
      <c r="V14" s="173"/>
      <c r="W14" s="173"/>
      <c r="X14" s="173"/>
      <c r="Y14" s="173"/>
      <c r="Z14" s="174"/>
      <c r="AA14" s="174"/>
      <c r="AB14" s="174"/>
      <c r="AC14" s="174"/>
      <c r="AD14" s="174"/>
      <c r="AE14" s="174"/>
      <c r="AF14" s="179"/>
      <c r="AG14" s="180" t="s">
        <v>69</v>
      </c>
      <c r="AH14" s="181"/>
      <c r="AI14" s="181"/>
      <c r="AJ14" s="181"/>
      <c r="AK14" s="181"/>
      <c r="AL14" s="182"/>
    </row>
    <row r="15" spans="2:38" ht="17.25" x14ac:dyDescent="0.15">
      <c r="B15" s="197" t="s">
        <v>86</v>
      </c>
      <c r="C15" s="172"/>
      <c r="D15" s="172"/>
      <c r="E15" s="172"/>
      <c r="F15" s="172"/>
      <c r="G15" s="173" t="s">
        <v>87</v>
      </c>
      <c r="H15" s="173"/>
      <c r="I15" s="173"/>
      <c r="J15" s="173"/>
      <c r="K15" s="173"/>
      <c r="L15" s="173"/>
      <c r="M15" s="173"/>
      <c r="N15" s="173">
        <v>1</v>
      </c>
      <c r="O15" s="173"/>
      <c r="P15" s="173"/>
      <c r="Q15" s="173"/>
      <c r="R15" s="173"/>
      <c r="S15" s="173"/>
      <c r="T15" s="173">
        <v>1</v>
      </c>
      <c r="U15" s="173"/>
      <c r="V15" s="173"/>
      <c r="W15" s="173"/>
      <c r="X15" s="173"/>
      <c r="Y15" s="173"/>
      <c r="Z15" s="174"/>
      <c r="AA15" s="174"/>
      <c r="AB15" s="174"/>
      <c r="AC15" s="174"/>
      <c r="AD15" s="174"/>
      <c r="AE15" s="174"/>
      <c r="AF15" s="179"/>
      <c r="AG15" s="180" t="s">
        <v>69</v>
      </c>
      <c r="AH15" s="181"/>
      <c r="AI15" s="181"/>
      <c r="AJ15" s="181"/>
      <c r="AK15" s="181"/>
      <c r="AL15" s="182"/>
    </row>
    <row r="16" spans="2:38" ht="18" thickBot="1" x14ac:dyDescent="0.2">
      <c r="B16" s="192" t="s">
        <v>88</v>
      </c>
      <c r="C16" s="193"/>
      <c r="D16" s="193"/>
      <c r="E16" s="193"/>
      <c r="F16" s="193"/>
      <c r="G16" s="194" t="s">
        <v>89</v>
      </c>
      <c r="H16" s="194"/>
      <c r="I16" s="194"/>
      <c r="J16" s="194"/>
      <c r="K16" s="194"/>
      <c r="L16" s="194"/>
      <c r="M16" s="194"/>
      <c r="N16" s="194">
        <v>1</v>
      </c>
      <c r="O16" s="194"/>
      <c r="P16" s="194"/>
      <c r="Q16" s="194"/>
      <c r="R16" s="194"/>
      <c r="S16" s="194"/>
      <c r="T16" s="194">
        <v>1</v>
      </c>
      <c r="U16" s="194"/>
      <c r="V16" s="194"/>
      <c r="W16" s="194"/>
      <c r="X16" s="194"/>
      <c r="Y16" s="194"/>
      <c r="Z16" s="195"/>
      <c r="AA16" s="195"/>
      <c r="AB16" s="195"/>
      <c r="AC16" s="195"/>
      <c r="AD16" s="195"/>
      <c r="AE16" s="195"/>
      <c r="AF16" s="196"/>
      <c r="AG16" s="176" t="s">
        <v>69</v>
      </c>
      <c r="AH16" s="177"/>
      <c r="AI16" s="177"/>
      <c r="AJ16" s="177"/>
      <c r="AK16" s="177"/>
      <c r="AL16" s="178"/>
    </row>
    <row r="17" spans="1:39" ht="18" thickBot="1" x14ac:dyDescent="0.2">
      <c r="B17" s="95"/>
      <c r="C17" s="95"/>
      <c r="D17" s="95"/>
      <c r="E17" s="95"/>
      <c r="F17" s="95"/>
      <c r="G17" s="96"/>
      <c r="H17" s="96"/>
      <c r="I17" s="96"/>
      <c r="J17" s="96"/>
      <c r="K17" s="96"/>
      <c r="L17" s="96"/>
      <c r="M17" s="96"/>
      <c r="N17" s="96"/>
      <c r="O17" s="96"/>
      <c r="P17" s="96"/>
      <c r="Q17" s="96"/>
      <c r="R17" s="96"/>
      <c r="S17" s="96"/>
      <c r="T17" s="96"/>
      <c r="U17" s="96"/>
      <c r="V17" s="96"/>
      <c r="W17" s="96"/>
      <c r="X17" s="96"/>
      <c r="Y17" s="96"/>
      <c r="Z17" s="97"/>
      <c r="AA17" s="97"/>
      <c r="AB17" s="97"/>
      <c r="AC17" s="97"/>
      <c r="AD17" s="97"/>
      <c r="AE17" s="97"/>
      <c r="AF17" s="97"/>
      <c r="AG17" s="96"/>
      <c r="AH17" s="96"/>
      <c r="AI17" s="96"/>
      <c r="AJ17" s="96"/>
      <c r="AK17" s="96"/>
      <c r="AL17" s="96"/>
      <c r="AM17" s="98"/>
    </row>
    <row r="18" spans="1:39" ht="18" thickTop="1" x14ac:dyDescent="0.15">
      <c r="A18" s="99"/>
      <c r="B18" s="100"/>
      <c r="C18" s="100"/>
      <c r="D18" s="100"/>
      <c r="E18" s="100"/>
      <c r="F18" s="100"/>
      <c r="G18" s="24"/>
      <c r="H18" s="24"/>
      <c r="I18" s="24"/>
      <c r="J18" s="24"/>
      <c r="K18" s="24"/>
      <c r="L18" s="24"/>
      <c r="M18" s="24"/>
      <c r="N18" s="24"/>
      <c r="O18" s="24"/>
      <c r="P18" s="24"/>
      <c r="Q18" s="24"/>
      <c r="R18" s="24"/>
      <c r="S18" s="24"/>
      <c r="T18" s="24"/>
      <c r="U18" s="24"/>
      <c r="V18" s="24"/>
      <c r="W18" s="24"/>
      <c r="X18" s="24"/>
      <c r="Y18" s="24"/>
      <c r="Z18" s="101"/>
      <c r="AA18" s="101"/>
      <c r="AB18" s="101"/>
      <c r="AC18" s="101"/>
      <c r="AD18" s="101"/>
      <c r="AE18" s="101"/>
      <c r="AF18" s="101"/>
      <c r="AG18" s="2"/>
    </row>
    <row r="19" spans="1:39" ht="20.25" customHeight="1" thickBot="1" x14ac:dyDescent="0.2">
      <c r="B19" s="92" t="s">
        <v>97</v>
      </c>
      <c r="C19" s="93"/>
      <c r="D19" s="93"/>
      <c r="E19" s="93"/>
      <c r="F19" s="93"/>
      <c r="G19" s="2"/>
      <c r="H19" s="24"/>
      <c r="I19" s="24"/>
      <c r="J19" s="24"/>
      <c r="K19" s="24"/>
      <c r="L19" s="24"/>
      <c r="M19" s="24"/>
      <c r="T19" s="94"/>
      <c r="AG19" s="17"/>
    </row>
    <row r="20" spans="1:39" ht="17.25" x14ac:dyDescent="0.15">
      <c r="B20" s="186" t="s">
        <v>76</v>
      </c>
      <c r="C20" s="186"/>
      <c r="D20" s="186"/>
      <c r="E20" s="186"/>
      <c r="F20" s="186"/>
      <c r="G20" s="187" t="s">
        <v>77</v>
      </c>
      <c r="H20" s="187"/>
      <c r="I20" s="187"/>
      <c r="J20" s="187"/>
      <c r="K20" s="187"/>
      <c r="L20" s="187"/>
      <c r="M20" s="187"/>
      <c r="N20" s="187" t="s">
        <v>94</v>
      </c>
      <c r="O20" s="187"/>
      <c r="P20" s="187"/>
      <c r="Q20" s="187"/>
      <c r="R20" s="187"/>
      <c r="S20" s="187"/>
      <c r="T20" s="187" t="s">
        <v>95</v>
      </c>
      <c r="U20" s="187"/>
      <c r="V20" s="187"/>
      <c r="W20" s="187"/>
      <c r="X20" s="187"/>
      <c r="Y20" s="187"/>
      <c r="Z20" s="187" t="s">
        <v>96</v>
      </c>
      <c r="AA20" s="187"/>
      <c r="AB20" s="187"/>
      <c r="AC20" s="187"/>
      <c r="AD20" s="187"/>
      <c r="AE20" s="187"/>
      <c r="AF20" s="188"/>
      <c r="AG20" s="189" t="s">
        <v>93</v>
      </c>
      <c r="AH20" s="190"/>
      <c r="AI20" s="190"/>
      <c r="AJ20" s="190"/>
      <c r="AK20" s="190"/>
      <c r="AL20" s="191"/>
    </row>
    <row r="21" spans="1:39" ht="17.25" x14ac:dyDescent="0.15">
      <c r="B21" s="172" t="s">
        <v>78</v>
      </c>
      <c r="C21" s="172"/>
      <c r="D21" s="172"/>
      <c r="E21" s="172"/>
      <c r="F21" s="172"/>
      <c r="G21" s="173" t="s">
        <v>79</v>
      </c>
      <c r="H21" s="173"/>
      <c r="I21" s="173"/>
      <c r="J21" s="173"/>
      <c r="K21" s="173"/>
      <c r="L21" s="173"/>
      <c r="M21" s="173"/>
      <c r="N21" s="173">
        <v>30</v>
      </c>
      <c r="O21" s="173"/>
      <c r="P21" s="173"/>
      <c r="Q21" s="173"/>
      <c r="R21" s="173"/>
      <c r="S21" s="173"/>
      <c r="T21" s="173">
        <v>9</v>
      </c>
      <c r="U21" s="173"/>
      <c r="V21" s="173"/>
      <c r="W21" s="173"/>
      <c r="X21" s="173"/>
      <c r="Y21" s="173"/>
      <c r="Z21" s="174">
        <f>T21/N21</f>
        <v>0.3</v>
      </c>
      <c r="AA21" s="174"/>
      <c r="AB21" s="174"/>
      <c r="AC21" s="174"/>
      <c r="AD21" s="174"/>
      <c r="AE21" s="174"/>
      <c r="AF21" s="179"/>
      <c r="AG21" s="180" t="s">
        <v>69</v>
      </c>
      <c r="AH21" s="181"/>
      <c r="AI21" s="181"/>
      <c r="AJ21" s="181"/>
      <c r="AK21" s="181"/>
      <c r="AL21" s="182"/>
    </row>
    <row r="22" spans="1:39" ht="17.25" x14ac:dyDescent="0.15">
      <c r="B22" s="172"/>
      <c r="C22" s="172"/>
      <c r="D22" s="172"/>
      <c r="E22" s="172"/>
      <c r="F22" s="172"/>
      <c r="G22" s="173" t="s">
        <v>80</v>
      </c>
      <c r="H22" s="173"/>
      <c r="I22" s="173"/>
      <c r="J22" s="173"/>
      <c r="K22" s="173"/>
      <c r="L22" s="173"/>
      <c r="M22" s="173"/>
      <c r="N22" s="173">
        <v>30</v>
      </c>
      <c r="O22" s="173"/>
      <c r="P22" s="173"/>
      <c r="Q22" s="173"/>
      <c r="R22" s="173"/>
      <c r="S22" s="173"/>
      <c r="T22" s="173">
        <v>9</v>
      </c>
      <c r="U22" s="173"/>
      <c r="V22" s="173"/>
      <c r="W22" s="173"/>
      <c r="X22" s="173"/>
      <c r="Y22" s="173"/>
      <c r="Z22" s="174">
        <f t="shared" ref="Z22:Z27" si="0">T22/N22</f>
        <v>0.3</v>
      </c>
      <c r="AA22" s="174"/>
      <c r="AB22" s="174"/>
      <c r="AC22" s="174"/>
      <c r="AD22" s="174"/>
      <c r="AE22" s="174"/>
      <c r="AF22" s="179"/>
      <c r="AG22" s="180" t="s">
        <v>69</v>
      </c>
      <c r="AH22" s="181"/>
      <c r="AI22" s="181"/>
      <c r="AJ22" s="181"/>
      <c r="AK22" s="181"/>
      <c r="AL22" s="182"/>
    </row>
    <row r="23" spans="1:39" ht="17.25" x14ac:dyDescent="0.15">
      <c r="B23" s="172"/>
      <c r="C23" s="172"/>
      <c r="D23" s="172"/>
      <c r="E23" s="172"/>
      <c r="F23" s="172"/>
      <c r="G23" s="173" t="s">
        <v>81</v>
      </c>
      <c r="H23" s="173"/>
      <c r="I23" s="173"/>
      <c r="J23" s="173"/>
      <c r="K23" s="173"/>
      <c r="L23" s="173"/>
      <c r="M23" s="173"/>
      <c r="N23" s="173">
        <v>30</v>
      </c>
      <c r="O23" s="173"/>
      <c r="P23" s="173"/>
      <c r="Q23" s="173"/>
      <c r="R23" s="173"/>
      <c r="S23" s="173"/>
      <c r="T23" s="173">
        <v>9</v>
      </c>
      <c r="U23" s="173"/>
      <c r="V23" s="173"/>
      <c r="W23" s="173"/>
      <c r="X23" s="173"/>
      <c r="Y23" s="173"/>
      <c r="Z23" s="174">
        <f t="shared" si="0"/>
        <v>0.3</v>
      </c>
      <c r="AA23" s="174"/>
      <c r="AB23" s="174"/>
      <c r="AC23" s="174"/>
      <c r="AD23" s="174"/>
      <c r="AE23" s="174"/>
      <c r="AF23" s="179"/>
      <c r="AG23" s="180" t="s">
        <v>69</v>
      </c>
      <c r="AH23" s="181"/>
      <c r="AI23" s="181"/>
      <c r="AJ23" s="181"/>
      <c r="AK23" s="181"/>
      <c r="AL23" s="182"/>
    </row>
    <row r="24" spans="1:39" ht="17.25" x14ac:dyDescent="0.15">
      <c r="B24" s="172" t="s">
        <v>82</v>
      </c>
      <c r="C24" s="172"/>
      <c r="D24" s="172"/>
      <c r="E24" s="172"/>
      <c r="F24" s="172"/>
      <c r="G24" s="173" t="s">
        <v>83</v>
      </c>
      <c r="H24" s="173"/>
      <c r="I24" s="173"/>
      <c r="J24" s="173"/>
      <c r="K24" s="173"/>
      <c r="L24" s="173"/>
      <c r="M24" s="173"/>
      <c r="N24" s="183">
        <v>30</v>
      </c>
      <c r="O24" s="184"/>
      <c r="P24" s="184"/>
      <c r="Q24" s="184"/>
      <c r="R24" s="184"/>
      <c r="S24" s="185"/>
      <c r="T24" s="173">
        <v>9</v>
      </c>
      <c r="U24" s="173"/>
      <c r="V24" s="173"/>
      <c r="W24" s="173"/>
      <c r="X24" s="173"/>
      <c r="Y24" s="173"/>
      <c r="Z24" s="174">
        <f t="shared" si="0"/>
        <v>0.3</v>
      </c>
      <c r="AA24" s="174"/>
      <c r="AB24" s="174"/>
      <c r="AC24" s="174"/>
      <c r="AD24" s="174"/>
      <c r="AE24" s="174"/>
      <c r="AF24" s="179"/>
      <c r="AG24" s="180" t="s">
        <v>69</v>
      </c>
      <c r="AH24" s="181"/>
      <c r="AI24" s="181"/>
      <c r="AJ24" s="181"/>
      <c r="AK24" s="181"/>
      <c r="AL24" s="182"/>
    </row>
    <row r="25" spans="1:39" ht="17.25" x14ac:dyDescent="0.15">
      <c r="B25" s="172"/>
      <c r="C25" s="172"/>
      <c r="D25" s="172"/>
      <c r="E25" s="172"/>
      <c r="F25" s="172"/>
      <c r="G25" s="173" t="s">
        <v>84</v>
      </c>
      <c r="H25" s="173"/>
      <c r="I25" s="173"/>
      <c r="J25" s="173"/>
      <c r="K25" s="173"/>
      <c r="L25" s="173"/>
      <c r="M25" s="173"/>
      <c r="N25" s="183">
        <v>30</v>
      </c>
      <c r="O25" s="184"/>
      <c r="P25" s="184"/>
      <c r="Q25" s="184"/>
      <c r="R25" s="184"/>
      <c r="S25" s="185"/>
      <c r="T25" s="173">
        <v>9</v>
      </c>
      <c r="U25" s="173"/>
      <c r="V25" s="173"/>
      <c r="W25" s="173"/>
      <c r="X25" s="173"/>
      <c r="Y25" s="173"/>
      <c r="Z25" s="174">
        <f t="shared" si="0"/>
        <v>0.3</v>
      </c>
      <c r="AA25" s="174"/>
      <c r="AB25" s="174"/>
      <c r="AC25" s="174"/>
      <c r="AD25" s="174"/>
      <c r="AE25" s="174"/>
      <c r="AF25" s="179"/>
      <c r="AG25" s="180" t="s">
        <v>69</v>
      </c>
      <c r="AH25" s="181"/>
      <c r="AI25" s="181"/>
      <c r="AJ25" s="181"/>
      <c r="AK25" s="181"/>
      <c r="AL25" s="182"/>
    </row>
    <row r="26" spans="1:39" ht="17.25" x14ac:dyDescent="0.15">
      <c r="B26" s="172"/>
      <c r="C26" s="172"/>
      <c r="D26" s="172"/>
      <c r="E26" s="172"/>
      <c r="F26" s="172"/>
      <c r="G26" s="173" t="s">
        <v>85</v>
      </c>
      <c r="H26" s="173"/>
      <c r="I26" s="173"/>
      <c r="J26" s="173"/>
      <c r="K26" s="173"/>
      <c r="L26" s="173"/>
      <c r="M26" s="173"/>
      <c r="N26" s="183">
        <v>30</v>
      </c>
      <c r="O26" s="184"/>
      <c r="P26" s="184"/>
      <c r="Q26" s="184"/>
      <c r="R26" s="184"/>
      <c r="S26" s="185"/>
      <c r="T26" s="173">
        <v>9</v>
      </c>
      <c r="U26" s="173"/>
      <c r="V26" s="173"/>
      <c r="W26" s="173"/>
      <c r="X26" s="173"/>
      <c r="Y26" s="173"/>
      <c r="Z26" s="174">
        <f t="shared" si="0"/>
        <v>0.3</v>
      </c>
      <c r="AA26" s="174"/>
      <c r="AB26" s="174"/>
      <c r="AC26" s="174"/>
      <c r="AD26" s="174"/>
      <c r="AE26" s="174"/>
      <c r="AF26" s="179"/>
      <c r="AG26" s="180" t="s">
        <v>69</v>
      </c>
      <c r="AH26" s="181"/>
      <c r="AI26" s="181"/>
      <c r="AJ26" s="181"/>
      <c r="AK26" s="181"/>
      <c r="AL26" s="182"/>
    </row>
    <row r="27" spans="1:39" ht="17.25" x14ac:dyDescent="0.15">
      <c r="B27" s="172" t="s">
        <v>86</v>
      </c>
      <c r="C27" s="172"/>
      <c r="D27" s="172"/>
      <c r="E27" s="172"/>
      <c r="F27" s="172"/>
      <c r="G27" s="173" t="s">
        <v>87</v>
      </c>
      <c r="H27" s="173"/>
      <c r="I27" s="173"/>
      <c r="J27" s="173"/>
      <c r="K27" s="173"/>
      <c r="L27" s="173"/>
      <c r="M27" s="173"/>
      <c r="N27" s="173">
        <v>24</v>
      </c>
      <c r="O27" s="173"/>
      <c r="P27" s="173"/>
      <c r="Q27" s="173"/>
      <c r="R27" s="173"/>
      <c r="S27" s="173"/>
      <c r="T27" s="173">
        <v>6</v>
      </c>
      <c r="U27" s="173"/>
      <c r="V27" s="173"/>
      <c r="W27" s="173"/>
      <c r="X27" s="173"/>
      <c r="Y27" s="173"/>
      <c r="Z27" s="174">
        <f t="shared" si="0"/>
        <v>0.25</v>
      </c>
      <c r="AA27" s="174"/>
      <c r="AB27" s="174"/>
      <c r="AC27" s="174"/>
      <c r="AD27" s="174"/>
      <c r="AE27" s="174"/>
      <c r="AF27" s="179"/>
      <c r="AG27" s="180" t="s">
        <v>69</v>
      </c>
      <c r="AH27" s="181"/>
      <c r="AI27" s="181"/>
      <c r="AJ27" s="181"/>
      <c r="AK27" s="181"/>
      <c r="AL27" s="182"/>
    </row>
    <row r="28" spans="1:39" ht="18" thickBot="1" x14ac:dyDescent="0.2">
      <c r="B28" s="172" t="s">
        <v>88</v>
      </c>
      <c r="C28" s="172"/>
      <c r="D28" s="172"/>
      <c r="E28" s="172"/>
      <c r="F28" s="172"/>
      <c r="G28" s="173" t="s">
        <v>89</v>
      </c>
      <c r="H28" s="173"/>
      <c r="I28" s="173"/>
      <c r="J28" s="173"/>
      <c r="K28" s="173"/>
      <c r="L28" s="173"/>
      <c r="M28" s="173"/>
      <c r="N28" s="173"/>
      <c r="O28" s="173"/>
      <c r="P28" s="173"/>
      <c r="Q28" s="173"/>
      <c r="R28" s="173"/>
      <c r="S28" s="173"/>
      <c r="T28" s="173"/>
      <c r="U28" s="173"/>
      <c r="V28" s="173"/>
      <c r="W28" s="173"/>
      <c r="X28" s="173"/>
      <c r="Y28" s="173"/>
      <c r="Z28" s="174"/>
      <c r="AA28" s="174"/>
      <c r="AB28" s="174"/>
      <c r="AC28" s="174"/>
      <c r="AD28" s="174"/>
      <c r="AE28" s="174"/>
      <c r="AF28" s="175"/>
      <c r="AG28" s="176"/>
      <c r="AH28" s="177"/>
      <c r="AI28" s="177"/>
      <c r="AJ28" s="177"/>
      <c r="AK28" s="177"/>
      <c r="AL28" s="178"/>
    </row>
    <row r="29" spans="1:39" ht="17.25" x14ac:dyDescent="0.15">
      <c r="B29" s="100"/>
      <c r="C29" s="100"/>
      <c r="D29" s="100"/>
      <c r="E29" s="100"/>
      <c r="F29" s="100"/>
      <c r="G29" s="24"/>
      <c r="H29" s="24"/>
      <c r="I29" s="24"/>
      <c r="J29" s="24"/>
      <c r="K29" s="24"/>
      <c r="L29" s="24"/>
      <c r="M29" s="24"/>
      <c r="N29" s="24"/>
      <c r="O29" s="24"/>
      <c r="P29" s="24"/>
      <c r="Q29" s="24"/>
      <c r="R29" s="24"/>
      <c r="S29" s="24"/>
      <c r="T29" s="24"/>
      <c r="U29" s="24"/>
      <c r="V29" s="24"/>
      <c r="W29" s="24"/>
      <c r="X29" s="24"/>
      <c r="Y29" s="24"/>
      <c r="Z29" s="101"/>
      <c r="AA29" s="101"/>
      <c r="AB29" s="101"/>
      <c r="AC29" s="101"/>
      <c r="AD29" s="101"/>
      <c r="AE29" s="101"/>
      <c r="AF29" s="101"/>
      <c r="AG29" s="2"/>
    </row>
    <row r="30" spans="1:39" ht="20.25" customHeight="1" thickBot="1" x14ac:dyDescent="0.2">
      <c r="B30" s="92" t="s">
        <v>98</v>
      </c>
      <c r="C30" s="93"/>
      <c r="D30" s="93"/>
      <c r="E30" s="93"/>
      <c r="F30" s="93"/>
      <c r="G30" s="2"/>
      <c r="H30" s="24"/>
      <c r="I30" s="24"/>
      <c r="J30" s="24"/>
      <c r="K30" s="24"/>
      <c r="L30" s="24"/>
      <c r="M30" s="24"/>
      <c r="T30" s="94"/>
      <c r="AG30" s="17"/>
    </row>
    <row r="31" spans="1:39" ht="17.25" x14ac:dyDescent="0.15">
      <c r="B31" s="186" t="s">
        <v>76</v>
      </c>
      <c r="C31" s="186"/>
      <c r="D31" s="186"/>
      <c r="E31" s="186"/>
      <c r="F31" s="186"/>
      <c r="G31" s="187" t="s">
        <v>77</v>
      </c>
      <c r="H31" s="187"/>
      <c r="I31" s="187"/>
      <c r="J31" s="187"/>
      <c r="K31" s="187"/>
      <c r="L31" s="187"/>
      <c r="M31" s="187"/>
      <c r="N31" s="187" t="s">
        <v>94</v>
      </c>
      <c r="O31" s="187"/>
      <c r="P31" s="187"/>
      <c r="Q31" s="187"/>
      <c r="R31" s="187"/>
      <c r="S31" s="187"/>
      <c r="T31" s="187" t="s">
        <v>95</v>
      </c>
      <c r="U31" s="187"/>
      <c r="V31" s="187"/>
      <c r="W31" s="187"/>
      <c r="X31" s="187"/>
      <c r="Y31" s="187"/>
      <c r="Z31" s="187" t="s">
        <v>96</v>
      </c>
      <c r="AA31" s="187"/>
      <c r="AB31" s="187"/>
      <c r="AC31" s="187"/>
      <c r="AD31" s="187"/>
      <c r="AE31" s="187"/>
      <c r="AF31" s="188"/>
      <c r="AG31" s="189" t="s">
        <v>93</v>
      </c>
      <c r="AH31" s="190"/>
      <c r="AI31" s="190"/>
      <c r="AJ31" s="190"/>
      <c r="AK31" s="190"/>
      <c r="AL31" s="191"/>
    </row>
    <row r="32" spans="1:39" ht="17.25" x14ac:dyDescent="0.15">
      <c r="B32" s="172" t="s">
        <v>78</v>
      </c>
      <c r="C32" s="172"/>
      <c r="D32" s="172"/>
      <c r="E32" s="172"/>
      <c r="F32" s="172"/>
      <c r="G32" s="173" t="s">
        <v>79</v>
      </c>
      <c r="H32" s="173"/>
      <c r="I32" s="173"/>
      <c r="J32" s="173"/>
      <c r="K32" s="173"/>
      <c r="L32" s="173"/>
      <c r="M32" s="173"/>
      <c r="N32" s="173">
        <v>31</v>
      </c>
      <c r="O32" s="173"/>
      <c r="P32" s="173"/>
      <c r="Q32" s="173"/>
      <c r="R32" s="173"/>
      <c r="S32" s="173"/>
      <c r="T32" s="173">
        <v>10</v>
      </c>
      <c r="U32" s="173"/>
      <c r="V32" s="173"/>
      <c r="W32" s="173"/>
      <c r="X32" s="173"/>
      <c r="Y32" s="173"/>
      <c r="Z32" s="174">
        <f>T32/N32</f>
        <v>0.32258064516129031</v>
      </c>
      <c r="AA32" s="174"/>
      <c r="AB32" s="174"/>
      <c r="AC32" s="174"/>
      <c r="AD32" s="174"/>
      <c r="AE32" s="174"/>
      <c r="AF32" s="179"/>
      <c r="AG32" s="180" t="s">
        <v>69</v>
      </c>
      <c r="AH32" s="181"/>
      <c r="AI32" s="181"/>
      <c r="AJ32" s="181"/>
      <c r="AK32" s="181"/>
      <c r="AL32" s="182"/>
    </row>
    <row r="33" spans="2:38" ht="17.25" x14ac:dyDescent="0.15">
      <c r="B33" s="172"/>
      <c r="C33" s="172"/>
      <c r="D33" s="172"/>
      <c r="E33" s="172"/>
      <c r="F33" s="172"/>
      <c r="G33" s="173" t="s">
        <v>80</v>
      </c>
      <c r="H33" s="173"/>
      <c r="I33" s="173"/>
      <c r="J33" s="173"/>
      <c r="K33" s="173"/>
      <c r="L33" s="173"/>
      <c r="M33" s="173"/>
      <c r="N33" s="173">
        <v>31</v>
      </c>
      <c r="O33" s="173"/>
      <c r="P33" s="173"/>
      <c r="Q33" s="173"/>
      <c r="R33" s="173"/>
      <c r="S33" s="173"/>
      <c r="T33" s="173">
        <v>10</v>
      </c>
      <c r="U33" s="173"/>
      <c r="V33" s="173"/>
      <c r="W33" s="173"/>
      <c r="X33" s="173"/>
      <c r="Y33" s="173"/>
      <c r="Z33" s="174">
        <f t="shared" ref="Z33:Z39" si="1">T33/N33</f>
        <v>0.32258064516129031</v>
      </c>
      <c r="AA33" s="174"/>
      <c r="AB33" s="174"/>
      <c r="AC33" s="174"/>
      <c r="AD33" s="174"/>
      <c r="AE33" s="174"/>
      <c r="AF33" s="179"/>
      <c r="AG33" s="180" t="s">
        <v>69</v>
      </c>
      <c r="AH33" s="181"/>
      <c r="AI33" s="181"/>
      <c r="AJ33" s="181"/>
      <c r="AK33" s="181"/>
      <c r="AL33" s="182"/>
    </row>
    <row r="34" spans="2:38" ht="17.25" x14ac:dyDescent="0.15">
      <c r="B34" s="172"/>
      <c r="C34" s="172"/>
      <c r="D34" s="172"/>
      <c r="E34" s="172"/>
      <c r="F34" s="172"/>
      <c r="G34" s="173" t="s">
        <v>81</v>
      </c>
      <c r="H34" s="173"/>
      <c r="I34" s="173"/>
      <c r="J34" s="173"/>
      <c r="K34" s="173"/>
      <c r="L34" s="173"/>
      <c r="M34" s="173"/>
      <c r="N34" s="173">
        <v>31</v>
      </c>
      <c r="O34" s="173"/>
      <c r="P34" s="173"/>
      <c r="Q34" s="173"/>
      <c r="R34" s="173"/>
      <c r="S34" s="173"/>
      <c r="T34" s="173">
        <v>10</v>
      </c>
      <c r="U34" s="173"/>
      <c r="V34" s="173"/>
      <c r="W34" s="173"/>
      <c r="X34" s="173"/>
      <c r="Y34" s="173"/>
      <c r="Z34" s="174">
        <f t="shared" si="1"/>
        <v>0.32258064516129031</v>
      </c>
      <c r="AA34" s="174"/>
      <c r="AB34" s="174"/>
      <c r="AC34" s="174"/>
      <c r="AD34" s="174"/>
      <c r="AE34" s="174"/>
      <c r="AF34" s="179"/>
      <c r="AG34" s="180" t="s">
        <v>69</v>
      </c>
      <c r="AH34" s="181"/>
      <c r="AI34" s="181"/>
      <c r="AJ34" s="181"/>
      <c r="AK34" s="181"/>
      <c r="AL34" s="182"/>
    </row>
    <row r="35" spans="2:38" ht="17.25" x14ac:dyDescent="0.15">
      <c r="B35" s="172" t="s">
        <v>82</v>
      </c>
      <c r="C35" s="172"/>
      <c r="D35" s="172"/>
      <c r="E35" s="172"/>
      <c r="F35" s="172"/>
      <c r="G35" s="173" t="s">
        <v>83</v>
      </c>
      <c r="H35" s="173"/>
      <c r="I35" s="173"/>
      <c r="J35" s="173"/>
      <c r="K35" s="173"/>
      <c r="L35" s="173"/>
      <c r="M35" s="173"/>
      <c r="N35" s="183">
        <v>28</v>
      </c>
      <c r="O35" s="184"/>
      <c r="P35" s="184"/>
      <c r="Q35" s="184"/>
      <c r="R35" s="184"/>
      <c r="S35" s="185"/>
      <c r="T35" s="173">
        <v>10</v>
      </c>
      <c r="U35" s="173"/>
      <c r="V35" s="173"/>
      <c r="W35" s="173"/>
      <c r="X35" s="173"/>
      <c r="Y35" s="173"/>
      <c r="Z35" s="174">
        <f t="shared" si="1"/>
        <v>0.35714285714285715</v>
      </c>
      <c r="AA35" s="174"/>
      <c r="AB35" s="174"/>
      <c r="AC35" s="174"/>
      <c r="AD35" s="174"/>
      <c r="AE35" s="174"/>
      <c r="AF35" s="179"/>
      <c r="AG35" s="180" t="s">
        <v>69</v>
      </c>
      <c r="AH35" s="181"/>
      <c r="AI35" s="181"/>
      <c r="AJ35" s="181"/>
      <c r="AK35" s="181"/>
      <c r="AL35" s="182"/>
    </row>
    <row r="36" spans="2:38" ht="17.25" x14ac:dyDescent="0.15">
      <c r="B36" s="172"/>
      <c r="C36" s="172"/>
      <c r="D36" s="172"/>
      <c r="E36" s="172"/>
      <c r="F36" s="172"/>
      <c r="G36" s="173" t="s">
        <v>84</v>
      </c>
      <c r="H36" s="173"/>
      <c r="I36" s="173"/>
      <c r="J36" s="173"/>
      <c r="K36" s="173"/>
      <c r="L36" s="173"/>
      <c r="M36" s="173"/>
      <c r="N36" s="183">
        <v>26</v>
      </c>
      <c r="O36" s="184"/>
      <c r="P36" s="184"/>
      <c r="Q36" s="184"/>
      <c r="R36" s="184"/>
      <c r="S36" s="185"/>
      <c r="T36" s="173">
        <v>10</v>
      </c>
      <c r="U36" s="173"/>
      <c r="V36" s="173"/>
      <c r="W36" s="173"/>
      <c r="X36" s="173"/>
      <c r="Y36" s="173"/>
      <c r="Z36" s="174">
        <f t="shared" si="1"/>
        <v>0.38461538461538464</v>
      </c>
      <c r="AA36" s="174"/>
      <c r="AB36" s="174"/>
      <c r="AC36" s="174"/>
      <c r="AD36" s="174"/>
      <c r="AE36" s="174"/>
      <c r="AF36" s="179"/>
      <c r="AG36" s="180" t="s">
        <v>69</v>
      </c>
      <c r="AH36" s="181"/>
      <c r="AI36" s="181"/>
      <c r="AJ36" s="181"/>
      <c r="AK36" s="181"/>
      <c r="AL36" s="182"/>
    </row>
    <row r="37" spans="2:38" ht="17.25" x14ac:dyDescent="0.15">
      <c r="B37" s="172"/>
      <c r="C37" s="172"/>
      <c r="D37" s="172"/>
      <c r="E37" s="172"/>
      <c r="F37" s="172"/>
      <c r="G37" s="173" t="s">
        <v>85</v>
      </c>
      <c r="H37" s="173"/>
      <c r="I37" s="173"/>
      <c r="J37" s="173"/>
      <c r="K37" s="173"/>
      <c r="L37" s="173"/>
      <c r="M37" s="173"/>
      <c r="N37" s="183">
        <v>26</v>
      </c>
      <c r="O37" s="184"/>
      <c r="P37" s="184"/>
      <c r="Q37" s="184"/>
      <c r="R37" s="184"/>
      <c r="S37" s="185"/>
      <c r="T37" s="173">
        <v>10</v>
      </c>
      <c r="U37" s="173"/>
      <c r="V37" s="173"/>
      <c r="W37" s="173"/>
      <c r="X37" s="173"/>
      <c r="Y37" s="173"/>
      <c r="Z37" s="174">
        <f t="shared" si="1"/>
        <v>0.38461538461538464</v>
      </c>
      <c r="AA37" s="174"/>
      <c r="AB37" s="174"/>
      <c r="AC37" s="174"/>
      <c r="AD37" s="174"/>
      <c r="AE37" s="174"/>
      <c r="AF37" s="179"/>
      <c r="AG37" s="180" t="s">
        <v>69</v>
      </c>
      <c r="AH37" s="181"/>
      <c r="AI37" s="181"/>
      <c r="AJ37" s="181"/>
      <c r="AK37" s="181"/>
      <c r="AL37" s="182"/>
    </row>
    <row r="38" spans="2:38" ht="17.25" x14ac:dyDescent="0.15">
      <c r="B38" s="172" t="s">
        <v>86</v>
      </c>
      <c r="C38" s="172"/>
      <c r="D38" s="172"/>
      <c r="E38" s="172"/>
      <c r="F38" s="172"/>
      <c r="G38" s="173" t="s">
        <v>87</v>
      </c>
      <c r="H38" s="173"/>
      <c r="I38" s="173"/>
      <c r="J38" s="173"/>
      <c r="K38" s="173"/>
      <c r="L38" s="173"/>
      <c r="M38" s="173"/>
      <c r="N38" s="173"/>
      <c r="O38" s="173"/>
      <c r="P38" s="173"/>
      <c r="Q38" s="173"/>
      <c r="R38" s="173"/>
      <c r="S38" s="173"/>
      <c r="T38" s="173"/>
      <c r="U38" s="173"/>
      <c r="V38" s="173"/>
      <c r="W38" s="173"/>
      <c r="X38" s="173"/>
      <c r="Y38" s="173"/>
      <c r="Z38" s="174"/>
      <c r="AA38" s="174"/>
      <c r="AB38" s="174"/>
      <c r="AC38" s="174"/>
      <c r="AD38" s="174"/>
      <c r="AE38" s="174"/>
      <c r="AF38" s="179"/>
      <c r="AG38" s="180"/>
      <c r="AH38" s="181"/>
      <c r="AI38" s="181"/>
      <c r="AJ38" s="181"/>
      <c r="AK38" s="181"/>
      <c r="AL38" s="182"/>
    </row>
    <row r="39" spans="2:38" ht="18" thickBot="1" x14ac:dyDescent="0.2">
      <c r="B39" s="172" t="s">
        <v>88</v>
      </c>
      <c r="C39" s="172"/>
      <c r="D39" s="172"/>
      <c r="E39" s="172"/>
      <c r="F39" s="172"/>
      <c r="G39" s="173" t="s">
        <v>89</v>
      </c>
      <c r="H39" s="173"/>
      <c r="I39" s="173"/>
      <c r="J39" s="173"/>
      <c r="K39" s="173"/>
      <c r="L39" s="173"/>
      <c r="M39" s="173"/>
      <c r="N39" s="173">
        <v>13</v>
      </c>
      <c r="O39" s="173"/>
      <c r="P39" s="173"/>
      <c r="Q39" s="173"/>
      <c r="R39" s="173"/>
      <c r="S39" s="173"/>
      <c r="T39" s="173">
        <v>4</v>
      </c>
      <c r="U39" s="173"/>
      <c r="V39" s="173"/>
      <c r="W39" s="173"/>
      <c r="X39" s="173"/>
      <c r="Y39" s="173"/>
      <c r="Z39" s="174">
        <f t="shared" si="1"/>
        <v>0.30769230769230771</v>
      </c>
      <c r="AA39" s="174"/>
      <c r="AB39" s="174"/>
      <c r="AC39" s="174"/>
      <c r="AD39" s="174"/>
      <c r="AE39" s="174"/>
      <c r="AF39" s="175"/>
      <c r="AG39" s="176" t="s">
        <v>69</v>
      </c>
      <c r="AH39" s="177"/>
      <c r="AI39" s="177"/>
      <c r="AJ39" s="177"/>
      <c r="AK39" s="177"/>
      <c r="AL39" s="178"/>
    </row>
    <row r="40" spans="2:38" ht="17.25" x14ac:dyDescent="0.15">
      <c r="B40" s="100"/>
      <c r="C40" s="100"/>
      <c r="D40" s="100"/>
      <c r="E40" s="100"/>
      <c r="F40" s="100"/>
      <c r="G40" s="24"/>
      <c r="H40" s="24"/>
      <c r="I40" s="24"/>
      <c r="J40" s="24"/>
      <c r="K40" s="24"/>
      <c r="L40" s="24"/>
      <c r="M40" s="24"/>
      <c r="N40" s="24"/>
      <c r="O40" s="24"/>
      <c r="P40" s="24"/>
      <c r="Q40" s="24"/>
      <c r="R40" s="24"/>
      <c r="S40" s="24"/>
      <c r="T40" s="24"/>
      <c r="U40" s="24"/>
      <c r="V40" s="24"/>
      <c r="W40" s="24"/>
      <c r="X40" s="24"/>
      <c r="Y40" s="24"/>
      <c r="Z40" s="101"/>
      <c r="AA40" s="101"/>
      <c r="AB40" s="101"/>
      <c r="AC40" s="101"/>
      <c r="AD40" s="101"/>
      <c r="AE40" s="101"/>
      <c r="AF40" s="101"/>
      <c r="AG40" s="2"/>
    </row>
    <row r="41" spans="2:38" s="1" customFormat="1" ht="17.25" x14ac:dyDescent="0.15">
      <c r="B41" s="1" t="s">
        <v>99</v>
      </c>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2:38" s="1" customFormat="1" ht="17.25" x14ac:dyDescent="0.15">
      <c r="B42" s="1" t="s">
        <v>100</v>
      </c>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row r="43" spans="2:38" s="1" customFormat="1" ht="17.25" x14ac:dyDescent="0.15">
      <c r="B43" s="2"/>
      <c r="C43" s="2"/>
      <c r="D43" s="2"/>
      <c r="E43" s="2"/>
      <c r="F43" s="2"/>
      <c r="G43" s="2"/>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
    </row>
    <row r="44" spans="2:38" s="2" customFormat="1" ht="17.25" x14ac:dyDescent="0.15">
      <c r="B44" s="171" t="s">
        <v>101</v>
      </c>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row>
    <row r="45" spans="2:38" s="2" customFormat="1" ht="17.25" x14ac:dyDescent="0.15">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row>
    <row r="46" spans="2:38" s="2" customFormat="1" ht="17.25" x14ac:dyDescent="0.15">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row>
    <row r="47" spans="2:38" s="2" customFormat="1" ht="17.25" x14ac:dyDescent="0.15">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2:38" s="2" customFormat="1" ht="17.25" x14ac:dyDescent="0.15">
      <c r="B48" s="171" t="s">
        <v>102</v>
      </c>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row>
    <row r="49" spans="2:33" s="2" customFormat="1" ht="17.25" x14ac:dyDescent="0.15">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row>
    <row r="50" spans="2:33" ht="17.25" x14ac:dyDescent="0.15">
      <c r="B50" s="2"/>
      <c r="C50" s="2"/>
      <c r="D50" s="2"/>
      <c r="E50" s="2"/>
      <c r="F50" s="2"/>
      <c r="G50" s="2"/>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
    </row>
    <row r="51" spans="2:33" s="1" customFormat="1" ht="17.25" x14ac:dyDescent="0.15">
      <c r="B51" s="1" t="s">
        <v>103</v>
      </c>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row>
    <row r="53" spans="2:33" ht="17.25" x14ac:dyDescent="0.15">
      <c r="B53" s="100" t="s">
        <v>104</v>
      </c>
      <c r="C53" s="3"/>
    </row>
    <row r="55" spans="2:33" ht="17.25" x14ac:dyDescent="0.15">
      <c r="B55" s="103" t="s">
        <v>105</v>
      </c>
      <c r="C55" s="3"/>
    </row>
  </sheetData>
  <mergeCells count="165">
    <mergeCell ref="B8:F8"/>
    <mergeCell ref="G8:M8"/>
    <mergeCell ref="N8:S8"/>
    <mergeCell ref="T8:Y8"/>
    <mergeCell ref="Z8:AF8"/>
    <mergeCell ref="AG8:AL8"/>
    <mergeCell ref="C5:N5"/>
    <mergeCell ref="B10:F10"/>
    <mergeCell ref="G10:M10"/>
    <mergeCell ref="N10:S10"/>
    <mergeCell ref="T10:Y10"/>
    <mergeCell ref="Z10:AF10"/>
    <mergeCell ref="AG10:AL10"/>
    <mergeCell ref="B9:F9"/>
    <mergeCell ref="G9:M9"/>
    <mergeCell ref="N9:S9"/>
    <mergeCell ref="T9:Y9"/>
    <mergeCell ref="Z9:AF9"/>
    <mergeCell ref="AG9:AL9"/>
    <mergeCell ref="B12:F12"/>
    <mergeCell ref="G12:M12"/>
    <mergeCell ref="N12:S12"/>
    <mergeCell ref="T12:Y12"/>
    <mergeCell ref="Z12:AF12"/>
    <mergeCell ref="AG12:AL12"/>
    <mergeCell ref="B11:F11"/>
    <mergeCell ref="G11:M11"/>
    <mergeCell ref="N11:S11"/>
    <mergeCell ref="T11:Y11"/>
    <mergeCell ref="Z11:AF11"/>
    <mergeCell ref="AG11:AL11"/>
    <mergeCell ref="B14:F14"/>
    <mergeCell ref="G14:M14"/>
    <mergeCell ref="N14:S14"/>
    <mergeCell ref="T14:Y14"/>
    <mergeCell ref="Z14:AF14"/>
    <mergeCell ref="AG14:AL14"/>
    <mergeCell ref="B13:F13"/>
    <mergeCell ref="G13:M13"/>
    <mergeCell ref="N13:S13"/>
    <mergeCell ref="T13:Y13"/>
    <mergeCell ref="Z13:AF13"/>
    <mergeCell ref="AG13:AL13"/>
    <mergeCell ref="B16:F16"/>
    <mergeCell ref="G16:M16"/>
    <mergeCell ref="N16:S16"/>
    <mergeCell ref="T16:Y16"/>
    <mergeCell ref="Z16:AF16"/>
    <mergeCell ref="AG16:AL16"/>
    <mergeCell ref="B15:F15"/>
    <mergeCell ref="G15:M15"/>
    <mergeCell ref="N15:S15"/>
    <mergeCell ref="T15:Y15"/>
    <mergeCell ref="Z15:AF15"/>
    <mergeCell ref="AG15:AL15"/>
    <mergeCell ref="B21:F21"/>
    <mergeCell ref="G21:M21"/>
    <mergeCell ref="N21:S21"/>
    <mergeCell ref="T21:Y21"/>
    <mergeCell ref="Z21:AF21"/>
    <mergeCell ref="AG21:AL21"/>
    <mergeCell ref="B20:F20"/>
    <mergeCell ref="G20:M20"/>
    <mergeCell ref="N20:S20"/>
    <mergeCell ref="T20:Y20"/>
    <mergeCell ref="Z20:AF20"/>
    <mergeCell ref="AG20:AL20"/>
    <mergeCell ref="B23:F23"/>
    <mergeCell ref="G23:M23"/>
    <mergeCell ref="N23:S23"/>
    <mergeCell ref="T23:Y23"/>
    <mergeCell ref="Z23:AF23"/>
    <mergeCell ref="AG23:AL23"/>
    <mergeCell ref="B22:F22"/>
    <mergeCell ref="G22:M22"/>
    <mergeCell ref="N22:S22"/>
    <mergeCell ref="T22:Y22"/>
    <mergeCell ref="Z22:AF22"/>
    <mergeCell ref="AG22:AL22"/>
    <mergeCell ref="B25:F25"/>
    <mergeCell ref="G25:M25"/>
    <mergeCell ref="N25:S25"/>
    <mergeCell ref="T25:Y25"/>
    <mergeCell ref="Z25:AF25"/>
    <mergeCell ref="AG25:AL25"/>
    <mergeCell ref="B24:F24"/>
    <mergeCell ref="G24:M24"/>
    <mergeCell ref="N24:S24"/>
    <mergeCell ref="T24:Y24"/>
    <mergeCell ref="Z24:AF24"/>
    <mergeCell ref="AG24:AL24"/>
    <mergeCell ref="B27:F27"/>
    <mergeCell ref="G27:M27"/>
    <mergeCell ref="N27:S27"/>
    <mergeCell ref="T27:Y27"/>
    <mergeCell ref="Z27:AF27"/>
    <mergeCell ref="AG27:AL27"/>
    <mergeCell ref="B26:F26"/>
    <mergeCell ref="G26:M26"/>
    <mergeCell ref="N26:S26"/>
    <mergeCell ref="T26:Y26"/>
    <mergeCell ref="Z26:AF26"/>
    <mergeCell ref="AG26:AL26"/>
    <mergeCell ref="B31:F31"/>
    <mergeCell ref="G31:M31"/>
    <mergeCell ref="N31:S31"/>
    <mergeCell ref="T31:Y31"/>
    <mergeCell ref="Z31:AF31"/>
    <mergeCell ref="AG31:AL31"/>
    <mergeCell ref="B28:F28"/>
    <mergeCell ref="G28:M28"/>
    <mergeCell ref="N28:S28"/>
    <mergeCell ref="T28:Y28"/>
    <mergeCell ref="Z28:AF28"/>
    <mergeCell ref="AG28:AL28"/>
    <mergeCell ref="B33:F33"/>
    <mergeCell ref="G33:M33"/>
    <mergeCell ref="N33:S33"/>
    <mergeCell ref="T33:Y33"/>
    <mergeCell ref="Z33:AF33"/>
    <mergeCell ref="AG33:AL33"/>
    <mergeCell ref="B32:F32"/>
    <mergeCell ref="G32:M32"/>
    <mergeCell ref="N32:S32"/>
    <mergeCell ref="T32:Y32"/>
    <mergeCell ref="Z32:AF32"/>
    <mergeCell ref="AG32:AL32"/>
    <mergeCell ref="B35:F35"/>
    <mergeCell ref="G35:M35"/>
    <mergeCell ref="N35:S35"/>
    <mergeCell ref="T35:Y35"/>
    <mergeCell ref="Z35:AF35"/>
    <mergeCell ref="AG35:AL35"/>
    <mergeCell ref="B34:F34"/>
    <mergeCell ref="G34:M34"/>
    <mergeCell ref="N34:S34"/>
    <mergeCell ref="T34:Y34"/>
    <mergeCell ref="Z34:AF34"/>
    <mergeCell ref="AG34:AL34"/>
    <mergeCell ref="B37:F37"/>
    <mergeCell ref="G37:M37"/>
    <mergeCell ref="N37:S37"/>
    <mergeCell ref="T37:Y37"/>
    <mergeCell ref="Z37:AF37"/>
    <mergeCell ref="AG37:AL37"/>
    <mergeCell ref="B36:F36"/>
    <mergeCell ref="G36:M36"/>
    <mergeCell ref="N36:S36"/>
    <mergeCell ref="T36:Y36"/>
    <mergeCell ref="Z36:AF36"/>
    <mergeCell ref="AG36:AL36"/>
    <mergeCell ref="B44:AG46"/>
    <mergeCell ref="B48:AG49"/>
    <mergeCell ref="B39:F39"/>
    <mergeCell ref="G39:M39"/>
    <mergeCell ref="N39:S39"/>
    <mergeCell ref="T39:Y39"/>
    <mergeCell ref="Z39:AF39"/>
    <mergeCell ref="AG39:AL39"/>
    <mergeCell ref="B38:F38"/>
    <mergeCell ref="G38:M38"/>
    <mergeCell ref="N38:S38"/>
    <mergeCell ref="T38:Y38"/>
    <mergeCell ref="Z38:AF38"/>
    <mergeCell ref="AG38:AL38"/>
  </mergeCells>
  <phoneticPr fontId="2"/>
  <dataValidations count="3">
    <dataValidation type="list" allowBlank="1" showInputMessage="1" showErrorMessage="1" sqref="C5:N5" xr:uid="{A64442E5-8922-49FC-A611-E759425FE03C}">
      <formula1>"月単位の週休２日達成,月単位の週休２日未達成"</formula1>
    </dataValidation>
    <dataValidation type="list" allowBlank="1" showInputMessage="1" showErrorMessage="1" sqref="C7:C18 C6" xr:uid="{4761A248-D077-484D-8A5B-5879DA78DED6}">
      <formula1>"月単位における週休２日達成,月単位における週休２日達成していない"</formula1>
    </dataValidation>
    <dataValidation type="list" allowBlank="1" showInputMessage="1" showErrorMessage="1" sqref="AG9:AL17 AG19:AL40" xr:uid="{DA2D3EFE-D711-4E64-96B2-94323CE837B5}">
      <formula1>"〇,×"</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5" x14ac:dyDescent="0.15"/>
  <cols>
    <col min="1" max="1" width="12.125" customWidth="1"/>
    <col min="2" max="2" width="3.375" bestFit="1" customWidth="1"/>
    <col min="3" max="3" width="31.625" customWidth="1"/>
    <col min="4" max="4" width="3.375" bestFit="1" customWidth="1"/>
    <col min="5" max="5" width="26" bestFit="1" customWidth="1"/>
    <col min="7" max="7" width="27.5" bestFit="1" customWidth="1"/>
  </cols>
  <sheetData>
    <row r="2" spans="1:7" x14ac:dyDescent="0.15">
      <c r="A2" s="7" t="s">
        <v>10</v>
      </c>
      <c r="B2" s="203" t="s">
        <v>17</v>
      </c>
      <c r="C2" s="204"/>
      <c r="D2" s="203" t="s">
        <v>18</v>
      </c>
      <c r="E2" s="204"/>
      <c r="F2" s="203" t="s">
        <v>60</v>
      </c>
      <c r="G2" s="204"/>
    </row>
    <row r="3" spans="1:7" x14ac:dyDescent="0.15">
      <c r="A3" s="8" t="s">
        <v>0</v>
      </c>
      <c r="B3" s="9" t="s">
        <v>22</v>
      </c>
      <c r="C3" s="10" t="s">
        <v>28</v>
      </c>
      <c r="D3" s="9" t="s">
        <v>34</v>
      </c>
      <c r="E3" s="10" t="s">
        <v>37</v>
      </c>
      <c r="F3" s="9" t="s">
        <v>61</v>
      </c>
      <c r="G3" s="10" t="s">
        <v>37</v>
      </c>
    </row>
    <row r="4" spans="1:7" x14ac:dyDescent="0.15">
      <c r="A4" s="8" t="s">
        <v>1</v>
      </c>
      <c r="B4" s="9" t="s">
        <v>23</v>
      </c>
      <c r="C4" s="10" t="s">
        <v>29</v>
      </c>
      <c r="D4" s="9" t="s">
        <v>35</v>
      </c>
      <c r="E4" s="10" t="s">
        <v>38</v>
      </c>
      <c r="F4" s="9" t="s">
        <v>62</v>
      </c>
      <c r="G4" s="10" t="s">
        <v>38</v>
      </c>
    </row>
    <row r="5" spans="1:7" x14ac:dyDescent="0.15">
      <c r="A5" s="8" t="s">
        <v>11</v>
      </c>
      <c r="B5" s="9" t="s">
        <v>24</v>
      </c>
      <c r="C5" s="10" t="s">
        <v>30</v>
      </c>
      <c r="D5" s="9" t="s">
        <v>36</v>
      </c>
      <c r="E5" s="10" t="s">
        <v>39</v>
      </c>
      <c r="F5" s="9"/>
      <c r="G5" s="10"/>
    </row>
    <row r="6" spans="1:7" x14ac:dyDescent="0.15">
      <c r="A6" s="8" t="s">
        <v>12</v>
      </c>
      <c r="B6" s="9" t="s">
        <v>25</v>
      </c>
      <c r="C6" s="10" t="s">
        <v>31</v>
      </c>
      <c r="D6" s="9"/>
      <c r="E6" s="10"/>
      <c r="F6" s="9"/>
      <c r="G6" s="10"/>
    </row>
    <row r="7" spans="1:7" x14ac:dyDescent="0.15">
      <c r="A7" s="8" t="s">
        <v>13</v>
      </c>
      <c r="B7" s="9" t="s">
        <v>26</v>
      </c>
      <c r="C7" s="10" t="s">
        <v>32</v>
      </c>
      <c r="D7" s="9"/>
      <c r="E7" s="10"/>
      <c r="F7" s="9"/>
      <c r="G7" s="10"/>
    </row>
    <row r="8" spans="1:7" x14ac:dyDescent="0.15">
      <c r="A8" s="8" t="s">
        <v>14</v>
      </c>
      <c r="B8" s="9" t="s">
        <v>27</v>
      </c>
      <c r="C8" s="10" t="s">
        <v>33</v>
      </c>
      <c r="D8" s="9"/>
      <c r="E8" s="10"/>
      <c r="F8" s="9"/>
      <c r="G8" s="10"/>
    </row>
    <row r="9" spans="1:7" x14ac:dyDescent="0.15">
      <c r="A9" s="5" t="s">
        <v>15</v>
      </c>
      <c r="B9" s="9" t="s">
        <v>42</v>
      </c>
      <c r="C9" s="10" t="s">
        <v>43</v>
      </c>
      <c r="D9" s="11"/>
      <c r="E9" s="12"/>
      <c r="F9" s="11"/>
      <c r="G9" s="12"/>
    </row>
    <row r="10" spans="1:7" x14ac:dyDescent="0.15">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別添２</vt:lpstr>
      <vt:lpstr>別添３</vt:lpstr>
      <vt:lpstr>プルダウン</vt:lpstr>
      <vt:lpstr>別添２!Print_Area</vt:lpstr>
      <vt:lpstr>別添３!Print_Area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田代　俊樹_江東区</cp:lastModifiedBy>
  <cp:lastPrinted>2025-09-17T01:36:06Z</cp:lastPrinted>
  <dcterms:created xsi:type="dcterms:W3CDTF">2018-02-16T01:15:16Z</dcterms:created>
  <dcterms:modified xsi:type="dcterms:W3CDTF">2025-10-31T08:41:26Z</dcterms:modified>
</cp:coreProperties>
</file>