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gnassv02\bumon\課共有\コロナワクチン接種推進室\24_接種費用支出\★時間外休日加算\HP\"/>
    </mc:Choice>
  </mc:AlternateContent>
  <bookViews>
    <workbookView xWindow="0" yWindow="0" windowWidth="20490" windowHeight="7710"/>
  </bookViews>
  <sheets>
    <sheet name="診療所用" sheetId="5" r:id="rId1"/>
  </sheets>
  <definedNames>
    <definedName name="_xlnm._FilterDatabase" localSheetId="0" hidden="1">診療所用!$A$24:$N$110</definedName>
    <definedName name="_xlnm.Print_Area" localSheetId="0">診療所用!$A$1:$O$192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3" i="5" l="1"/>
  <c r="L9" i="5" l="1"/>
  <c r="J10" i="5"/>
  <c r="J11" i="5"/>
  <c r="J14" i="5"/>
  <c r="J15" i="5"/>
  <c r="J18" i="5"/>
  <c r="J19" i="5"/>
  <c r="J22" i="5"/>
  <c r="J23" i="5"/>
  <c r="J26" i="5"/>
  <c r="J27" i="5"/>
  <c r="J30" i="5"/>
  <c r="J31" i="5"/>
  <c r="J33" i="5"/>
  <c r="J34" i="5"/>
  <c r="J35" i="5"/>
  <c r="J37" i="5"/>
  <c r="K37" i="5" s="1"/>
  <c r="O37" i="5" s="1"/>
  <c r="J38" i="5"/>
  <c r="J39" i="5"/>
  <c r="J41" i="5"/>
  <c r="K41" i="5" s="1"/>
  <c r="O41" i="5" s="1"/>
  <c r="J42" i="5"/>
  <c r="J43" i="5"/>
  <c r="K33" i="5" l="1"/>
  <c r="O33" i="5" s="1"/>
  <c r="D47" i="5"/>
  <c r="C47" i="5"/>
  <c r="J45" i="5"/>
  <c r="K45" i="5" s="1"/>
  <c r="I47" i="5" l="1"/>
  <c r="H47" i="5"/>
  <c r="G47" i="5"/>
  <c r="F47" i="5"/>
  <c r="E47" i="5"/>
  <c r="H54" i="5"/>
  <c r="G54" i="5"/>
  <c r="F54" i="5"/>
  <c r="E54" i="5"/>
  <c r="D148" i="5" l="1"/>
  <c r="J49" i="5"/>
  <c r="J56" i="5"/>
  <c r="J67" i="5"/>
  <c r="J74" i="5"/>
  <c r="J81" i="5"/>
  <c r="J88" i="5"/>
  <c r="J95" i="5"/>
  <c r="J102" i="5"/>
  <c r="J109" i="5"/>
  <c r="J105" i="5"/>
  <c r="K105" i="5" s="1"/>
  <c r="J98" i="5"/>
  <c r="K98" i="5" s="1"/>
  <c r="J91" i="5"/>
  <c r="K91" i="5" s="1"/>
  <c r="J84" i="5"/>
  <c r="K84" i="5" s="1"/>
  <c r="J77" i="5"/>
  <c r="K77" i="5" s="1"/>
  <c r="J70" i="5"/>
  <c r="K70" i="5" s="1"/>
  <c r="J63" i="5"/>
  <c r="K63" i="5" s="1"/>
  <c r="J52" i="5"/>
  <c r="K52" i="5" s="1"/>
  <c r="O70" i="5" l="1"/>
  <c r="O77" i="5"/>
  <c r="O84" i="5"/>
  <c r="O63" i="5"/>
  <c r="O91" i="5"/>
  <c r="O98" i="5"/>
  <c r="O45" i="5"/>
  <c r="O105" i="5"/>
  <c r="I107" i="5"/>
  <c r="H107" i="5"/>
  <c r="G107" i="5"/>
  <c r="F107" i="5"/>
  <c r="E107" i="5"/>
  <c r="D107" i="5"/>
  <c r="C107" i="5"/>
  <c r="I100" i="5"/>
  <c r="H100" i="5"/>
  <c r="G100" i="5"/>
  <c r="F100" i="5"/>
  <c r="E100" i="5"/>
  <c r="D100" i="5"/>
  <c r="C100" i="5"/>
  <c r="I93" i="5"/>
  <c r="H93" i="5"/>
  <c r="G93" i="5"/>
  <c r="F93" i="5"/>
  <c r="E93" i="5"/>
  <c r="D93" i="5"/>
  <c r="C93" i="5"/>
  <c r="I86" i="5"/>
  <c r="H86" i="5"/>
  <c r="G86" i="5"/>
  <c r="F86" i="5"/>
  <c r="E86" i="5"/>
  <c r="D86" i="5"/>
  <c r="C86" i="5"/>
  <c r="I79" i="5"/>
  <c r="H79" i="5"/>
  <c r="G79" i="5"/>
  <c r="F79" i="5"/>
  <c r="E79" i="5"/>
  <c r="D79" i="5"/>
  <c r="C79" i="5"/>
  <c r="I72" i="5"/>
  <c r="H72" i="5"/>
  <c r="G72" i="5"/>
  <c r="F72" i="5"/>
  <c r="E72" i="5"/>
  <c r="D72" i="5"/>
  <c r="C72" i="5"/>
  <c r="I65" i="5"/>
  <c r="H65" i="5"/>
  <c r="G65" i="5"/>
  <c r="F65" i="5"/>
  <c r="E65" i="5"/>
  <c r="D65" i="5"/>
  <c r="C65" i="5"/>
  <c r="I54" i="5"/>
  <c r="D54" i="5"/>
  <c r="C54" i="5"/>
  <c r="J108" i="5"/>
  <c r="J101" i="5"/>
  <c r="J94" i="5"/>
  <c r="J87" i="5"/>
  <c r="J80" i="5"/>
  <c r="J73" i="5"/>
  <c r="J66" i="5"/>
  <c r="J55" i="5" l="1"/>
  <c r="O52" i="5"/>
  <c r="J48" i="5"/>
  <c r="C58" i="5" l="1"/>
  <c r="J112" i="5" l="1"/>
  <c r="H8" i="5"/>
  <c r="I8" i="5" s="1"/>
  <c r="C12" i="5" l="1"/>
  <c r="D12" i="5" s="1"/>
  <c r="E12" i="5" s="1"/>
  <c r="F12" i="5" s="1"/>
  <c r="G12" i="5" s="1"/>
  <c r="H12" i="5" s="1"/>
  <c r="I12" i="5" s="1"/>
  <c r="C16" i="5" s="1"/>
  <c r="D16" i="5" s="1"/>
  <c r="E16" i="5" s="1"/>
  <c r="F16" i="5" s="1"/>
  <c r="G16" i="5" s="1"/>
  <c r="H16" i="5" s="1"/>
  <c r="I16" i="5" s="1"/>
  <c r="C20" i="5" s="1"/>
  <c r="D20" i="5" s="1"/>
  <c r="E20" i="5" s="1"/>
  <c r="F20" i="5" s="1"/>
  <c r="G20" i="5" s="1"/>
  <c r="H20" i="5" s="1"/>
  <c r="I20" i="5" s="1"/>
  <c r="C24" i="5" s="1"/>
  <c r="D24" i="5" s="1"/>
  <c r="E24" i="5" s="1"/>
  <c r="F24" i="5" s="1"/>
  <c r="G24" i="5" s="1"/>
  <c r="H24" i="5" s="1"/>
  <c r="I24" i="5" s="1"/>
  <c r="C28" i="5" s="1"/>
  <c r="D28" i="5" s="1"/>
  <c r="E28" i="5" s="1"/>
  <c r="F28" i="5" s="1"/>
  <c r="G28" i="5" s="1"/>
  <c r="H28" i="5" s="1"/>
  <c r="I28" i="5" s="1"/>
  <c r="C32" i="5" s="1"/>
  <c r="D32" i="5" s="1"/>
  <c r="E32" i="5" s="1"/>
  <c r="F32" i="5" s="1"/>
  <c r="G32" i="5" s="1"/>
  <c r="H32" i="5" s="1"/>
  <c r="I32" i="5" s="1"/>
  <c r="C36" i="5" s="1"/>
  <c r="D36" i="5" s="1"/>
  <c r="E36" i="5" s="1"/>
  <c r="F36" i="5" s="1"/>
  <c r="G36" i="5" s="1"/>
  <c r="H36" i="5" s="1"/>
  <c r="I36" i="5" s="1"/>
  <c r="C40" i="5" s="1"/>
  <c r="D40" i="5" s="1"/>
  <c r="E40" i="5" s="1"/>
  <c r="F40" i="5" s="1"/>
  <c r="G40" i="5" s="1"/>
  <c r="H40" i="5" s="1"/>
  <c r="I40" i="5" s="1"/>
  <c r="C44" i="5" s="1"/>
  <c r="D44" i="5" s="1"/>
  <c r="E44" i="5" s="1"/>
  <c r="F44" i="5" s="1"/>
  <c r="G44" i="5" s="1"/>
  <c r="H44" i="5" s="1"/>
  <c r="I44" i="5" s="1"/>
  <c r="C51" i="5" s="1"/>
  <c r="D51" i="5" s="1"/>
  <c r="E51" i="5" s="1"/>
  <c r="F51" i="5" s="1"/>
  <c r="G51" i="5" s="1"/>
  <c r="H51" i="5" s="1"/>
  <c r="I51" i="5" s="1"/>
  <c r="C62" i="5" s="1"/>
  <c r="D62" i="5" s="1"/>
  <c r="E62" i="5" s="1"/>
  <c r="F62" i="5" s="1"/>
  <c r="G62" i="5" s="1"/>
  <c r="H62" i="5" s="1"/>
  <c r="I62" i="5" s="1"/>
  <c r="C69" i="5" s="1"/>
  <c r="D69" i="5" s="1"/>
  <c r="E69" i="5" s="1"/>
  <c r="F69" i="5" s="1"/>
  <c r="G69" i="5" s="1"/>
  <c r="H69" i="5" s="1"/>
  <c r="I69" i="5" s="1"/>
  <c r="C76" i="5" s="1"/>
  <c r="D76" i="5" s="1"/>
  <c r="E76" i="5" s="1"/>
  <c r="F76" i="5" s="1"/>
  <c r="G76" i="5" s="1"/>
  <c r="H76" i="5" s="1"/>
  <c r="I76" i="5" s="1"/>
  <c r="C83" i="5" s="1"/>
  <c r="D83" i="5" s="1"/>
  <c r="E83" i="5" s="1"/>
  <c r="F83" i="5" s="1"/>
  <c r="G83" i="5" s="1"/>
  <c r="H83" i="5" s="1"/>
  <c r="I83" i="5" s="1"/>
  <c r="C90" i="5" s="1"/>
  <c r="D90" i="5" s="1"/>
  <c r="E90" i="5" s="1"/>
  <c r="F90" i="5" s="1"/>
  <c r="G90" i="5" s="1"/>
  <c r="H90" i="5" s="1"/>
  <c r="I90" i="5" s="1"/>
  <c r="C97" i="5" s="1"/>
  <c r="D97" i="5" s="1"/>
  <c r="E97" i="5" s="1"/>
  <c r="F97" i="5" s="1"/>
  <c r="G97" i="5" s="1"/>
  <c r="H97" i="5" s="1"/>
  <c r="I97" i="5" s="1"/>
  <c r="C104" i="5" s="1"/>
  <c r="D104" i="5" s="1"/>
  <c r="E104" i="5" s="1"/>
  <c r="F104" i="5" s="1"/>
  <c r="G104" i="5" s="1"/>
  <c r="H104" i="5" s="1"/>
  <c r="I104" i="5" s="1"/>
  <c r="J114" i="5"/>
  <c r="C174" i="5" s="1"/>
  <c r="H174" i="5" s="1"/>
  <c r="L174" i="5" s="1"/>
  <c r="J113" i="5"/>
  <c r="C173" i="5" s="1"/>
  <c r="H173" i="5" s="1"/>
  <c r="L173" i="5" s="1"/>
  <c r="F165" i="5" l="1"/>
</calcChain>
</file>

<file path=xl/comments1.xml><?xml version="1.0" encoding="utf-8"?>
<comments xmlns="http://schemas.openxmlformats.org/spreadsheetml/2006/main">
  <authors>
    <author>厚生労働省ネットワークシステム</author>
    <author>江東区</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L150" authorId="1" shapeId="0">
      <text>
        <r>
          <rPr>
            <b/>
            <sz val="22"/>
            <color indexed="81"/>
            <rFont val="MS P ゴシック"/>
            <family val="3"/>
            <charset val="128"/>
          </rPr>
          <t>日付は記入しないでください。</t>
        </r>
      </text>
    </comment>
  </commentList>
</comments>
</file>

<file path=xl/sharedStrings.xml><?xml version="1.0" encoding="utf-8"?>
<sst xmlns="http://schemas.openxmlformats.org/spreadsheetml/2006/main" count="207" uniqueCount="90">
  <si>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</si>
  <si>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</si>
  <si>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</si>
  <si>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</si>
  <si>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</si>
  <si>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</si>
  <si>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</si>
  <si>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</si>
  <si>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</si>
  <si>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</si>
  <si>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</si>
  <si>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</si>
  <si>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</si>
  <si>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</si>
  <si>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</si>
  <si>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</si>
  <si>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</si>
  <si>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</si>
  <si>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</si>
  <si>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</si>
  <si>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</si>
  <si>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</si>
  <si>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</si>
  <si>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</si>
  <si>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</si>
  <si>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</si>
  <si>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</si>
  <si>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</si>
  <si>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</si>
  <si>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回数区分</t>
    <rPh sb="0" eb="2">
      <t>カイスウ</t>
    </rPh>
    <rPh sb="2" eb="4">
      <t>クブン</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</si>
  <si>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</si>
  <si>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(1/3)</t>
    <phoneticPr fontId="2"/>
  </si>
  <si>
    <t>(2/3)</t>
    <phoneticPr fontId="2"/>
  </si>
  <si>
    <t>(3/3)</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</si>
  <si>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</si>
  <si>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</si>
  <si>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</si>
  <si>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</si>
  <si>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</si>
  <si>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</si>
  <si>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</si>
  <si>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</si>
  <si>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</si>
  <si>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様式１</t>
    <phoneticPr fontId="2"/>
  </si>
  <si>
    <t>様式２（診療所用）</t>
    <rPh sb="4" eb="7">
      <t>シンリョウジョ</t>
    </rPh>
    <rPh sb="7" eb="8">
      <t>ヨウ</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</si>
  <si>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</si>
  <si>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</si>
  <si>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</si>
  <si>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</si>
  <si>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</si>
  <si>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接種回数計（予診のみを含めない）5/9～</t>
    <rPh sb="0" eb="2">
      <t>セッシュ</t>
    </rPh>
    <rPh sb="2" eb="4">
      <t>カイスウ</t>
    </rPh>
    <rPh sb="4" eb="5">
      <t>ケイ</t>
    </rPh>
    <rPh sb="6" eb="8">
      <t>ヨシン</t>
    </rPh>
    <rPh sb="11" eb="12">
      <t>フク</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</si>
  <si>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</si>
  <si>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</si>
  <si>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</si>
  <si>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</si>
  <si>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</si>
  <si>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</si>
  <si>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</si>
  <si>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</si>
  <si>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</si>
  <si>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t>問３　職域接種の実績は、本報告書に全く含まれていない</t>
    <rPh sb="0" eb="1">
      <t>トイ</t>
    </rPh>
    <rPh sb="3" eb="5">
      <t>ショクイキ</t>
    </rPh>
    <rPh sb="5" eb="7">
      <t>セッシュ</t>
    </rPh>
    <rPh sb="8" eb="10">
      <t>ジッセキ</t>
    </rPh>
    <rPh sb="12" eb="13">
      <t>ホン</t>
    </rPh>
    <rPh sb="13" eb="16">
      <t>ホウコクショ</t>
    </rPh>
    <rPh sb="17" eb="18">
      <t>マッタ</t>
    </rPh>
    <rPh sb="19" eb="20">
      <t>フク</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</si>
  <si>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</si>
  <si>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</si>
  <si>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</si>
  <si>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</si>
  <si>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（問４以降に回答する必要はありません。）</t>
    <rPh sb="1" eb="2">
      <t>トイ</t>
    </rPh>
    <rPh sb="3" eb="5">
      <t>イコウ</t>
    </rPh>
    <phoneticPr fontId="2"/>
  </si>
  <si>
    <t>（問３以降に回答する必要はありません。）</t>
    <rPh sb="1" eb="2">
      <t>トイ</t>
    </rPh>
    <rPh sb="3" eb="5">
      <t>イコウ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</si>
  <si>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</si>
  <si>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</si>
  <si>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</si>
  <si>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問４　本報告書に含まれるのは以下の①及び②の両方を満たす職域接種の実績のみですか。</t>
    <rPh sb="0" eb="1">
      <t>トイ</t>
    </rPh>
    <rPh sb="3" eb="4">
      <t>ホン</t>
    </rPh>
    <rPh sb="4" eb="7">
      <t>ホウコクショ</t>
    </rPh>
    <rPh sb="8" eb="9">
      <t>フク</t>
    </rPh>
    <rPh sb="14" eb="16">
      <t>イカ</t>
    </rPh>
    <rPh sb="18" eb="19">
      <t>オヨ</t>
    </rPh>
    <rPh sb="22" eb="24">
      <t>リョウホウ</t>
    </rPh>
    <rPh sb="25" eb="26">
      <t>ミ</t>
    </rPh>
    <rPh sb="28" eb="30">
      <t>ショクイキ</t>
    </rPh>
    <rPh sb="30" eb="32">
      <t>セッシュ</t>
    </rPh>
    <rPh sb="33" eb="35">
      <t>ジッセキ</t>
    </rPh>
    <phoneticPr fontId="2"/>
  </si>
  <si>
    <t>　　（条件を満たしていない場合、実績に職域接種を含めて報告することは出来ません。職域接種の実績を報告書から除いた上で、</t>
    <rPh sb="3" eb="5">
      <t>ジョウケン</t>
    </rPh>
    <rPh sb="6" eb="7">
      <t>ミ</t>
    </rPh>
    <rPh sb="13" eb="15">
      <t>バアイ</t>
    </rPh>
    <rPh sb="40" eb="42">
      <t>ショクイキ</t>
    </rPh>
    <rPh sb="42" eb="44">
      <t>セッシュ</t>
    </rPh>
    <rPh sb="45" eb="47">
      <t>ジッセキ</t>
    </rPh>
    <rPh sb="48" eb="51">
      <t>ホウコクショ</t>
    </rPh>
    <rPh sb="53" eb="54">
      <t>ノゾ</t>
    </rPh>
    <rPh sb="56" eb="57">
      <t>ウエ</t>
    </rPh>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</si>
  <si>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</si>
  <si>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</si>
  <si>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</si>
  <si>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</si>
  <si>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</si>
  <si>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問３で「はい」を選択ください。）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</si>
  <si>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</si>
  <si>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</si>
  <si>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</si>
  <si>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</si>
  <si>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</si>
  <si>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江東区長　様</t>
    <rPh sb="0" eb="3">
      <t>コウトウク</t>
    </rPh>
    <rPh sb="3" eb="4">
      <t>チョウ</t>
    </rPh>
    <rPh sb="5" eb="6">
      <t>サマ</t>
    </rPh>
    <phoneticPr fontId="2"/>
  </si>
  <si>
    <t>医療機関等住所</t>
    <rPh sb="0" eb="2">
      <t>イリョウ</t>
    </rPh>
    <rPh sb="2" eb="4">
      <t>キカン</t>
    </rPh>
    <rPh sb="4" eb="5">
      <t>トウ</t>
    </rPh>
    <rPh sb="5" eb="7">
      <t>ジュウショ</t>
    </rPh>
    <phoneticPr fontId="2"/>
  </si>
  <si>
    <t>※代表者印又は私印（認印）を朱肉でお願いします。</t>
    <rPh sb="1" eb="5">
      <t>ダイヒョウシャイン</t>
    </rPh>
    <rPh sb="5" eb="6">
      <t>マタ</t>
    </rPh>
    <rPh sb="7" eb="9">
      <t>シイン</t>
    </rPh>
    <rPh sb="10" eb="12">
      <t>ミトメイン</t>
    </rPh>
    <rPh sb="14" eb="16">
      <t>シュニク</t>
    </rPh>
    <rPh sb="18" eb="19">
      <t>ネガ</t>
    </rPh>
    <phoneticPr fontId="2"/>
  </si>
  <si>
    <t>代表者氏名</t>
    <rPh sb="0" eb="3">
      <t>ダイヒョウシャ</t>
    </rPh>
    <rPh sb="3" eb="5">
      <t>シメイ</t>
    </rPh>
    <phoneticPr fontId="2"/>
  </si>
  <si>
    <t>　　　　　　　　　　　　印</t>
    <rPh sb="12" eb="13">
      <t>イン</t>
    </rPh>
    <phoneticPr fontId="2"/>
  </si>
  <si>
    <t>　4月1日から7月31日の期間において、コロナウイルスワクチンの接種を実施したため、以下のとおり請求いたします。</t>
    <rPh sb="2" eb="3">
      <t>ガツ</t>
    </rPh>
    <rPh sb="4" eb="5">
      <t>ニチ</t>
    </rPh>
    <rPh sb="8" eb="9">
      <t>ガツ</t>
    </rPh>
    <rPh sb="11" eb="12">
      <t>ニチ</t>
    </rPh>
    <rPh sb="13" eb="15">
      <t>キカン</t>
    </rPh>
    <rPh sb="32" eb="34">
      <t>セッシュ</t>
    </rPh>
    <rPh sb="35" eb="37">
      <t>ジッシ</t>
    </rPh>
    <rPh sb="42" eb="44">
      <t>イカ</t>
    </rPh>
    <rPh sb="48" eb="50">
      <t>セイキュウ</t>
    </rPh>
    <phoneticPr fontId="2"/>
  </si>
  <si>
    <t>　捨印</t>
    <rPh sb="1" eb="3">
      <t>ステイン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</si>
</sst>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m/d"/>
    <numFmt numFmtId="177" formatCode="#,##0&quot;円&quot;;[Red]\-#,##0"/>
    <numFmt numFmtId="178" formatCode="#,##0&quot;回&quot;;[Red]\-#,##0"/>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22"/>
      <color indexed="81"/>
      <name val="MS P ゴシック"/>
      <family val="3"/>
      <charset val="128"/>
    </font>
    <font>
      <b/>
      <sz val="14"/>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4" fillId="0" borderId="0" xfId="0" applyFont="1">
      <alignment vertical="center"/>
    </xf>
    <xf numFmtId="0" fontId="11"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8" fillId="0" borderId="0" xfId="0" applyFont="1" applyBorder="1">
      <alignment vertical="center"/>
    </xf>
    <xf numFmtId="0" fontId="19" fillId="0" borderId="0" xfId="0" applyFont="1">
      <alignment vertical="center"/>
    </xf>
    <xf numFmtId="176" fontId="22" fillId="2" borderId="1" xfId="0" applyNumberFormat="1" applyFont="1" applyFill="1" applyBorder="1" applyAlignment="1">
      <alignment horizontal="center" vertical="center"/>
    </xf>
    <xf numFmtId="38" fontId="8" fillId="0" borderId="1" xfId="1" applyFont="1" applyBorder="1">
      <alignment vertical="center"/>
    </xf>
    <xf numFmtId="38" fontId="8" fillId="4" borderId="1" xfId="1" applyFont="1" applyFill="1" applyBorder="1">
      <alignment vertical="center"/>
    </xf>
    <xf numFmtId="0" fontId="8" fillId="0" borderId="0" xfId="0" applyFont="1" applyAlignment="1">
      <alignment horizontal="center" vertical="center"/>
    </xf>
    <xf numFmtId="0" fontId="21" fillId="0" borderId="1" xfId="0" applyFont="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9" fillId="0" borderId="0" xfId="0" applyFont="1">
      <alignment vertical="center"/>
    </xf>
    <xf numFmtId="0" fontId="0" fillId="0" borderId="0" xfId="0">
      <alignment vertical="center"/>
    </xf>
    <xf numFmtId="38" fontId="8" fillId="3" borderId="1" xfId="1" applyFont="1" applyFill="1" applyBorder="1" applyAlignment="1">
      <alignment horizontal="center" vertical="center"/>
    </xf>
    <xf numFmtId="0" fontId="24"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7" fillId="0" borderId="0" xfId="0" applyFont="1">
      <alignment vertical="center"/>
    </xf>
    <xf numFmtId="0" fontId="11" fillId="0" borderId="0" xfId="0" applyFont="1">
      <alignment vertical="center"/>
    </xf>
    <xf numFmtId="0" fontId="11" fillId="0" borderId="5"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6" fillId="0" borderId="0" xfId="0" applyFont="1">
      <alignment vertical="center"/>
    </xf>
    <xf numFmtId="0" fontId="23" fillId="0" borderId="0" xfId="0" applyFont="1">
      <alignment vertical="center"/>
    </xf>
    <xf numFmtId="0" fontId="0" fillId="0" borderId="5" xfId="0" applyBorder="1">
      <alignment vertical="center"/>
    </xf>
    <xf numFmtId="0" fontId="30" fillId="0" borderId="0" xfId="0" applyFont="1" applyAlignment="1">
      <alignment horizontal="right" vertical="center"/>
    </xf>
    <xf numFmtId="0" fontId="11" fillId="0" borderId="5" xfId="2" applyFont="1" applyBorder="1">
      <alignment vertical="center"/>
    </xf>
    <xf numFmtId="0" fontId="28" fillId="0" borderId="0" xfId="0" applyFont="1">
      <alignment vertical="center"/>
    </xf>
    <xf numFmtId="0" fontId="26" fillId="0" borderId="5" xfId="0" applyFont="1" applyBorder="1">
      <alignment vertical="center"/>
    </xf>
    <xf numFmtId="0" fontId="26" fillId="0" borderId="0" xfId="0" applyFont="1" applyBorder="1">
      <alignment vertical="center"/>
    </xf>
    <xf numFmtId="0" fontId="27" fillId="0" borderId="0" xfId="0" applyFont="1" applyFill="1" applyBorder="1">
      <alignment vertical="center"/>
    </xf>
    <xf numFmtId="0" fontId="11" fillId="0" borderId="0" xfId="0" applyFont="1" applyFill="1" applyBorder="1">
      <alignment vertical="center"/>
    </xf>
    <xf numFmtId="0" fontId="11" fillId="0" borderId="1" xfId="0" applyFont="1" applyBorder="1" applyAlignment="1">
      <alignment horizontal="center" vertical="center"/>
    </xf>
    <xf numFmtId="0" fontId="0" fillId="0" borderId="0" xfId="0">
      <alignment vertical="center"/>
    </xf>
    <xf numFmtId="0" fontId="0" fillId="0" borderId="0" xfId="0">
      <alignment vertical="center"/>
    </xf>
    <xf numFmtId="38" fontId="8" fillId="0" borderId="1" xfId="1" applyFont="1" applyFill="1" applyBorder="1" applyAlignment="1">
      <alignment horizontal="left" vertical="center"/>
    </xf>
    <xf numFmtId="0" fontId="9" fillId="0" borderId="0" xfId="0" applyFont="1">
      <alignment vertical="center"/>
    </xf>
    <xf numFmtId="0" fontId="11" fillId="0" borderId="0" xfId="0" applyFont="1">
      <alignment vertical="center"/>
    </xf>
    <xf numFmtId="0" fontId="0" fillId="0" borderId="0" xfId="0">
      <alignment vertical="center"/>
    </xf>
    <xf numFmtId="0" fontId="24" fillId="0" borderId="0" xfId="0" applyFont="1">
      <alignment vertical="center"/>
    </xf>
    <xf numFmtId="0" fontId="10" fillId="0" borderId="0" xfId="0" applyFont="1" applyBorder="1">
      <alignment vertical="center"/>
    </xf>
    <xf numFmtId="0" fontId="10" fillId="0" borderId="14" xfId="0" applyFont="1" applyBorder="1">
      <alignment vertical="center"/>
    </xf>
    <xf numFmtId="0" fontId="0" fillId="0" borderId="0" xfId="0">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 xfId="1" applyFont="1" applyFill="1" applyBorder="1" applyAlignment="1">
      <alignment horizontal="center" vertical="center"/>
    </xf>
    <xf numFmtId="38" fontId="8" fillId="0" borderId="0" xfId="1" applyFont="1" applyFill="1" applyBorder="1" applyAlignment="1">
      <alignment horizontal="left" vertical="center"/>
    </xf>
    <xf numFmtId="38" fontId="8" fillId="4" borderId="10" xfId="1" applyFont="1" applyFill="1" applyBorder="1">
      <alignment vertical="center"/>
    </xf>
    <xf numFmtId="0" fontId="8" fillId="4" borderId="1" xfId="0" applyFont="1" applyFill="1" applyBorder="1" applyAlignment="1">
      <alignment horizontal="center" vertical="center"/>
    </xf>
    <xf numFmtId="38" fontId="8" fillId="4" borderId="11" xfId="1" applyFont="1" applyFill="1" applyBorder="1">
      <alignment vertical="center"/>
    </xf>
    <xf numFmtId="0" fontId="8" fillId="4" borderId="11" xfId="0" applyFont="1" applyFill="1" applyBorder="1">
      <alignment vertical="center"/>
    </xf>
    <xf numFmtId="0" fontId="8" fillId="4" borderId="11" xfId="0" applyFont="1" applyFill="1" applyBorder="1" applyAlignment="1">
      <alignment horizontal="center" vertical="center"/>
    </xf>
    <xf numFmtId="0" fontId="8" fillId="0" borderId="6" xfId="0" applyFont="1" applyFill="1" applyBorder="1">
      <alignment vertical="center"/>
    </xf>
    <xf numFmtId="0" fontId="8" fillId="0" borderId="6" xfId="0" applyFont="1" applyFill="1" applyBorder="1" applyAlignment="1">
      <alignment vertical="center" wrapText="1"/>
    </xf>
    <xf numFmtId="0" fontId="8" fillId="0" borderId="13" xfId="0" applyFont="1" applyFill="1" applyBorder="1" applyAlignment="1">
      <alignment vertical="center" wrapText="1"/>
    </xf>
    <xf numFmtId="0" fontId="8" fillId="0" borderId="13" xfId="0" applyFont="1" applyFill="1" applyBorder="1">
      <alignment vertical="center"/>
    </xf>
    <xf numFmtId="0" fontId="0" fillId="0" borderId="0" xfId="0">
      <alignment vertical="center"/>
    </xf>
    <xf numFmtId="0" fontId="31" fillId="0" borderId="0" xfId="0" applyFont="1">
      <alignment vertical="center"/>
    </xf>
    <xf numFmtId="0" fontId="24" fillId="0" borderId="0" xfId="0" applyFont="1">
      <alignment vertical="center"/>
    </xf>
    <xf numFmtId="0" fontId="24" fillId="0" borderId="14" xfId="0" applyFont="1" applyBorder="1">
      <alignment vertical="center"/>
    </xf>
    <xf numFmtId="0" fontId="24" fillId="0" borderId="0" xfId="0" applyFont="1">
      <alignment vertical="center"/>
    </xf>
    <xf numFmtId="0" fontId="0" fillId="0" borderId="0" xfId="0">
      <alignment vertical="center"/>
    </xf>
    <xf numFmtId="0" fontId="16" fillId="0" borderId="0" xfId="0" applyFont="1" applyAlignment="1">
      <alignment vertical="top"/>
    </xf>
    <xf numFmtId="0" fontId="0" fillId="0" borderId="0" xfId="0">
      <alignment vertical="center"/>
    </xf>
    <xf numFmtId="0" fontId="0" fillId="0" borderId="0" xfId="0">
      <alignment vertical="center"/>
    </xf>
    <xf numFmtId="0" fontId="25" fillId="0" borderId="0" xfId="2" applyFont="1" applyBorder="1" applyAlignment="1">
      <alignment vertical="top" wrapText="1"/>
    </xf>
    <xf numFmtId="0" fontId="11" fillId="3" borderId="5" xfId="0" applyFont="1" applyFill="1" applyBorder="1">
      <alignment vertical="center"/>
    </xf>
    <xf numFmtId="0" fontId="11" fillId="0" borderId="5" xfId="0" applyFont="1" applyFill="1" applyBorder="1">
      <alignment vertical="center"/>
    </xf>
    <xf numFmtId="38" fontId="8" fillId="4" borderId="6" xfId="1" applyFont="1" applyFill="1" applyBorder="1">
      <alignment vertical="center"/>
    </xf>
    <xf numFmtId="0" fontId="33" fillId="0" borderId="0" xfId="0" applyFont="1" applyFill="1">
      <alignment vertical="center"/>
    </xf>
    <xf numFmtId="0" fontId="11" fillId="0" borderId="5" xfId="2" applyFont="1" applyFill="1" applyBorder="1">
      <alignment vertical="center"/>
    </xf>
    <xf numFmtId="0" fontId="0" fillId="0" borderId="5" xfId="0" applyFill="1" applyBorder="1">
      <alignment vertical="center"/>
    </xf>
    <xf numFmtId="0" fontId="0" fillId="0" borderId="0" xfId="0" applyAlignment="1"/>
    <xf numFmtId="0" fontId="11" fillId="0" borderId="7" xfId="2" applyFont="1" applyBorder="1">
      <alignment vertical="center"/>
    </xf>
    <xf numFmtId="0" fontId="11" fillId="0" borderId="7" xfId="0" applyFont="1" applyBorder="1">
      <alignment vertical="center"/>
    </xf>
    <xf numFmtId="0" fontId="11" fillId="0" borderId="7" xfId="2" applyFont="1" applyFill="1" applyBorder="1">
      <alignment vertical="center"/>
    </xf>
    <xf numFmtId="0" fontId="11" fillId="3" borderId="5" xfId="2" applyFont="1" applyFill="1" applyBorder="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3" borderId="1" xfId="1" applyFont="1" applyFill="1" applyBorder="1" applyAlignment="1">
      <alignment horizontal="center"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0" fillId="0" borderId="0" xfId="0">
      <alignment vertical="center"/>
    </xf>
    <xf numFmtId="38" fontId="11" fillId="0" borderId="1" xfId="1" applyFont="1" applyBorder="1" applyAlignment="1">
      <alignment horizontal="center" vertical="center"/>
    </xf>
    <xf numFmtId="38" fontId="8" fillId="0" borderId="10" xfId="1" applyFont="1" applyBorder="1">
      <alignment vertical="center"/>
    </xf>
    <xf numFmtId="38" fontId="8" fillId="0" borderId="11" xfId="1" applyFont="1" applyBorder="1">
      <alignment vertical="center"/>
    </xf>
    <xf numFmtId="38" fontId="18" fillId="0" borderId="10" xfId="1" applyFont="1" applyBorder="1" applyAlignment="1">
      <alignment horizontal="center" vertical="center"/>
    </xf>
    <xf numFmtId="38" fontId="21" fillId="0" borderId="12" xfId="1" applyFont="1" applyBorder="1" applyAlignment="1">
      <alignment horizontal="center" vertical="center"/>
    </xf>
    <xf numFmtId="0" fontId="27" fillId="3" borderId="5" xfId="0" applyFont="1" applyFill="1" applyBorder="1">
      <alignment vertical="center"/>
    </xf>
    <xf numFmtId="0" fontId="11" fillId="3" borderId="5" xfId="0" applyFont="1" applyFill="1" applyBorder="1">
      <alignment vertical="center"/>
    </xf>
    <xf numFmtId="0" fontId="27" fillId="0" borderId="5" xfId="0" applyFont="1" applyFill="1" applyBorder="1">
      <alignment vertical="center"/>
    </xf>
    <xf numFmtId="0" fontId="11" fillId="0" borderId="5" xfId="0" applyFont="1" applyFill="1" applyBorder="1">
      <alignment vertical="center"/>
    </xf>
    <xf numFmtId="0" fontId="29" fillId="0" borderId="0" xfId="0" applyFont="1" applyAlignment="1">
      <alignment horizontal="right" vertical="center"/>
    </xf>
    <xf numFmtId="178" fontId="11" fillId="0" borderId="7" xfId="1" applyNumberFormat="1" applyFont="1" applyBorder="1">
      <alignment vertical="center"/>
    </xf>
    <xf numFmtId="0" fontId="8"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xf>
    <xf numFmtId="177" fontId="11" fillId="0" borderId="5" xfId="1" applyNumberFormat="1" applyFont="1" applyBorder="1">
      <alignment vertical="center"/>
    </xf>
    <xf numFmtId="177" fontId="11" fillId="0" borderId="5" xfId="1" applyNumberFormat="1" applyFont="1" applyBorder="1" applyAlignment="1">
      <alignment vertical="center"/>
    </xf>
    <xf numFmtId="0" fontId="23" fillId="0" borderId="0" xfId="2" applyFont="1" applyBorder="1" applyAlignment="1">
      <alignment horizontal="center" vertical="center"/>
    </xf>
    <xf numFmtId="0" fontId="11" fillId="0" borderId="0" xfId="0" applyFont="1">
      <alignment vertical="center"/>
    </xf>
    <xf numFmtId="38" fontId="8" fillId="0" borderId="10" xfId="1" applyFont="1" applyBorder="1" applyAlignment="1">
      <alignment vertical="center"/>
    </xf>
    <xf numFmtId="38" fontId="8" fillId="0" borderId="11" xfId="1" applyFont="1" applyBorder="1" applyAlignment="1">
      <alignment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25" fillId="0" borderId="0" xfId="2" applyFont="1" applyFill="1" applyBorder="1" applyAlignment="1">
      <alignment vertical="top" wrapText="1"/>
    </xf>
    <xf numFmtId="38" fontId="9" fillId="0" borderId="0" xfId="0" applyNumberFormat="1" applyFont="1">
      <alignment vertical="center"/>
    </xf>
    <xf numFmtId="0" fontId="9" fillId="0" borderId="0" xfId="0" applyFont="1">
      <alignment vertical="center"/>
    </xf>
    <xf numFmtId="0" fontId="11" fillId="3" borderId="7" xfId="2" applyFont="1" applyFill="1" applyBorder="1">
      <alignment vertical="center"/>
    </xf>
    <xf numFmtId="0" fontId="11" fillId="3" borderId="5" xfId="0" applyFont="1" applyFill="1" applyBorder="1" applyAlignment="1">
      <alignment horizontal="right" vertical="center"/>
    </xf>
    <xf numFmtId="5" fontId="23" fillId="0" borderId="5" xfId="2" applyNumberFormat="1" applyFont="1" applyBorder="1" applyAlignment="1">
      <alignment horizontal="center"/>
    </xf>
    <xf numFmtId="0" fontId="11" fillId="0" borderId="3" xfId="0" applyFont="1" applyBorder="1" applyAlignment="1">
      <alignment horizontal="center" vertical="center" wrapText="1"/>
    </xf>
    <xf numFmtId="38" fontId="8" fillId="0" borderId="1" xfId="1" applyFont="1" applyFill="1" applyBorder="1" applyAlignment="1">
      <alignment horizontal="left" vertical="center"/>
    </xf>
    <xf numFmtId="0" fontId="14" fillId="0" borderId="0" xfId="0" applyFont="1" applyAlignment="1">
      <alignment vertical="top" wrapText="1"/>
    </xf>
    <xf numFmtId="0" fontId="24" fillId="0" borderId="0" xfId="0" applyFont="1" applyAlignment="1">
      <alignment vertical="center"/>
    </xf>
    <xf numFmtId="0" fontId="24" fillId="0" borderId="6" xfId="0" applyFont="1" applyBorder="1">
      <alignment vertical="center"/>
    </xf>
    <xf numFmtId="0" fontId="24" fillId="0" borderId="7" xfId="0" applyFont="1" applyBorder="1">
      <alignment vertical="center"/>
    </xf>
    <xf numFmtId="0" fontId="24" fillId="0" borderId="13" xfId="0" applyFont="1" applyBorder="1">
      <alignment vertical="center"/>
    </xf>
    <xf numFmtId="0" fontId="8" fillId="0" borderId="1" xfId="0" applyFont="1" applyBorder="1" applyAlignment="1">
      <alignment horizontal="left" vertical="center"/>
    </xf>
    <xf numFmtId="38" fontId="8" fillId="0" borderId="6"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3" xfId="1" applyFont="1" applyFill="1" applyBorder="1" applyAlignment="1">
      <alignment horizontal="left"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3" xfId="0" applyFont="1" applyFill="1" applyBorder="1" applyAlignment="1">
      <alignment horizontal="center" vertical="center"/>
    </xf>
    <xf numFmtId="0" fontId="18"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1" xfId="0" applyFont="1" applyBorder="1" applyAlignment="1">
      <alignment horizontal="center" vertical="center"/>
    </xf>
    <xf numFmtId="38" fontId="8" fillId="4" borderId="6" xfId="1" applyFont="1" applyFill="1" applyBorder="1" applyAlignment="1">
      <alignment horizontal="center" vertical="center"/>
    </xf>
    <xf numFmtId="38" fontId="8" fillId="4" borderId="7" xfId="1" applyFont="1" applyFill="1" applyBorder="1" applyAlignment="1">
      <alignment horizontal="center" vertical="center"/>
    </xf>
    <xf numFmtId="38" fontId="8" fillId="4" borderId="13" xfId="1" applyFont="1" applyFill="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13" xfId="0"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1047750</xdr:colOff>
      <xdr:row>152</xdr:row>
      <xdr:rowOff>380999</xdr:rowOff>
    </xdr:from>
    <xdr:to>
      <xdr:col>13</xdr:col>
      <xdr:colOff>1730375</xdr:colOff>
      <xdr:row>154</xdr:row>
      <xdr:rowOff>111124</xdr:rowOff>
    </xdr:to>
    <xdr:sp macro="" textlink="">
      <xdr:nvSpPr>
        <xdr:cNvPr id="4" name="楕円 3"/>
        <xdr:cNvSpPr/>
      </xdr:nvSpPr>
      <xdr:spPr>
        <a:xfrm>
          <a:off x="13401675" y="40566974"/>
          <a:ext cx="682625" cy="625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415636</xdr:colOff>
      <xdr:row>164</xdr:row>
      <xdr:rowOff>571500</xdr:rowOff>
    </xdr:from>
    <xdr:to>
      <xdr:col>13</xdr:col>
      <xdr:colOff>1679864</xdr:colOff>
      <xdr:row>167</xdr:row>
      <xdr:rowOff>419101</xdr:rowOff>
    </xdr:to>
    <xdr:sp macro="" textlink="">
      <xdr:nvSpPr>
        <xdr:cNvPr id="13" name="楕円 12"/>
        <xdr:cNvSpPr/>
      </xdr:nvSpPr>
      <xdr:spPr>
        <a:xfrm>
          <a:off x="13542818" y="64856591"/>
          <a:ext cx="1264228" cy="1250374"/>
        </a:xfrm>
        <a:prstGeom prst="ellipse">
          <a:avLst/>
        </a:prstGeom>
        <a:noFill/>
        <a:ln w="12700" cap="flat" cmpd="sng" algn="ctr">
          <a:solidFill>
            <a:sysClr val="windowText" lastClr="000000"/>
          </a:solidFill>
          <a:prstDash val="sysDot"/>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08"/>
  <sheetViews>
    <sheetView tabSelected="1" view="pageBreakPreview" topLeftCell="A157" zoomScale="55" zoomScaleNormal="55" zoomScaleSheetLayoutView="55" workbookViewId="0">
      <selection activeCell="O158" sqref="O158"/>
    </sheetView>
  </sheetViews>
  <sheetFormatPr defaultRowHeight="18.75"/>
  <cols>
    <col min="1" max="1" width="38.75" style="34" customWidth="1"/>
    <col min="2" max="2" width="11.25" style="64" customWidth="1"/>
    <col min="3" max="8" width="9.375" style="34" bestFit="1" customWidth="1"/>
    <col min="9" max="9" width="9.125" style="34" bestFit="1" customWidth="1"/>
    <col min="10" max="10" width="13" style="34" bestFit="1" customWidth="1"/>
    <col min="11" max="11" width="14.125" style="34" customWidth="1"/>
    <col min="12" max="12" width="15.875" style="34" customWidth="1"/>
    <col min="13" max="13" width="14" style="34" customWidth="1"/>
    <col min="14" max="14" width="24.625" style="34" customWidth="1"/>
    <col min="15" max="15" width="10.125" style="34" customWidth="1"/>
    <col min="16" max="16384" width="9" style="34"/>
  </cols>
  <sheetData>
    <row r="1" spans="1:33" ht="42" customHeight="1">
      <c r="A1" s="54" t="s">
        <v>46</v>
      </c>
      <c r="B1" s="54"/>
      <c r="C1" s="119" t="s">
        <v>49</v>
      </c>
      <c r="D1" s="120"/>
      <c r="E1" s="120"/>
      <c r="F1" s="120"/>
      <c r="G1" s="120"/>
      <c r="H1" s="120"/>
      <c r="I1" s="120"/>
      <c r="J1" s="120"/>
      <c r="N1" s="38" t="s">
        <v>44</v>
      </c>
    </row>
    <row r="2" spans="1:33" ht="77.25" customHeight="1">
      <c r="A2" s="17" t="s">
        <v>30</v>
      </c>
      <c r="B2" s="17"/>
      <c r="C2" s="17"/>
      <c r="D2" s="17"/>
      <c r="E2" s="17"/>
      <c r="F2" s="17"/>
      <c r="G2" s="17"/>
      <c r="H2" s="17"/>
      <c r="I2" s="17"/>
      <c r="J2" s="17"/>
      <c r="K2" s="17"/>
      <c r="L2" s="17"/>
      <c r="N2" s="18" t="s">
        <v>31</v>
      </c>
    </row>
    <row r="3" spans="1:33" s="59" customFormat="1" ht="45" customHeight="1">
      <c r="A3" s="17"/>
      <c r="B3" s="17"/>
      <c r="C3" s="17"/>
      <c r="D3" s="17"/>
      <c r="E3" s="17"/>
      <c r="F3" s="17"/>
      <c r="G3" s="17"/>
      <c r="H3" s="17"/>
      <c r="I3" s="17"/>
      <c r="J3" s="17"/>
      <c r="K3" s="17"/>
      <c r="L3" s="17"/>
      <c r="N3" s="18"/>
    </row>
    <row r="4" spans="1:33" s="59" customFormat="1" ht="45" customHeight="1">
      <c r="A4" s="17" t="s">
        <v>56</v>
      </c>
      <c r="B4" s="17"/>
      <c r="C4" s="17"/>
      <c r="D4" s="17"/>
      <c r="E4" s="17"/>
      <c r="F4" s="17"/>
      <c r="G4" s="17"/>
      <c r="H4" s="17"/>
      <c r="I4" s="17"/>
      <c r="J4" s="17"/>
      <c r="K4" s="17"/>
      <c r="L4" s="17"/>
      <c r="N4" s="18"/>
    </row>
    <row r="5" spans="1:33" s="59" customFormat="1" ht="45" customHeight="1">
      <c r="A5" s="17"/>
      <c r="B5" s="17"/>
      <c r="C5" s="17"/>
      <c r="D5" s="17"/>
      <c r="E5" s="17"/>
      <c r="F5" s="17"/>
      <c r="G5" s="17"/>
      <c r="H5" s="17"/>
      <c r="I5" s="17"/>
      <c r="J5" s="17"/>
      <c r="K5" s="17"/>
      <c r="L5" s="17"/>
      <c r="N5" s="18"/>
    </row>
    <row r="6" spans="1:33" ht="24">
      <c r="A6" s="20"/>
      <c r="B6" s="20"/>
      <c r="C6" s="20"/>
      <c r="D6" s="20"/>
      <c r="E6" s="20"/>
      <c r="F6" s="20"/>
      <c r="G6" s="20"/>
      <c r="H6" s="20"/>
      <c r="I6" s="20"/>
      <c r="J6" s="157" t="s">
        <v>7</v>
      </c>
      <c r="K6" s="159" t="s">
        <v>42</v>
      </c>
      <c r="L6" s="161" t="s">
        <v>8</v>
      </c>
      <c r="M6" s="161"/>
      <c r="N6" s="161"/>
    </row>
    <row r="7" spans="1:33" ht="27.75" customHeight="1">
      <c r="A7" s="20"/>
      <c r="B7" s="20"/>
      <c r="C7" s="25" t="s">
        <v>0</v>
      </c>
      <c r="D7" s="25" t="s">
        <v>1</v>
      </c>
      <c r="E7" s="25" t="s">
        <v>2</v>
      </c>
      <c r="F7" s="25" t="s">
        <v>3</v>
      </c>
      <c r="G7" s="25" t="s">
        <v>4</v>
      </c>
      <c r="H7" s="25" t="s">
        <v>5</v>
      </c>
      <c r="I7" s="25" t="s">
        <v>6</v>
      </c>
      <c r="J7" s="158"/>
      <c r="K7" s="160"/>
      <c r="L7" s="161"/>
      <c r="M7" s="161"/>
      <c r="N7" s="161"/>
    </row>
    <row r="8" spans="1:33" ht="27.75" customHeight="1">
      <c r="A8" s="20"/>
      <c r="B8" s="20"/>
      <c r="C8" s="21"/>
      <c r="D8" s="21"/>
      <c r="E8" s="21"/>
      <c r="F8" s="21"/>
      <c r="G8" s="21">
        <v>44287</v>
      </c>
      <c r="H8" s="21">
        <f t="shared" ref="H8" si="0">G8+1</f>
        <v>44288</v>
      </c>
      <c r="I8" s="21">
        <f>H8+1</f>
        <v>44289</v>
      </c>
      <c r="J8" s="77"/>
      <c r="K8" s="78"/>
      <c r="L8" s="161"/>
      <c r="M8" s="161"/>
      <c r="N8" s="161"/>
    </row>
    <row r="9" spans="1:33" ht="27.75" customHeight="1">
      <c r="A9" s="69" t="s">
        <v>53</v>
      </c>
      <c r="B9" s="81"/>
      <c r="C9" s="154"/>
      <c r="D9" s="155"/>
      <c r="E9" s="155"/>
      <c r="F9" s="155"/>
      <c r="G9" s="155"/>
      <c r="H9" s="155"/>
      <c r="I9" s="156"/>
      <c r="J9" s="75"/>
      <c r="K9" s="27"/>
      <c r="L9" s="165"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M9" s="166"/>
      <c r="N9" s="167"/>
    </row>
    <row r="10" spans="1:33" ht="27.75" customHeight="1">
      <c r="A10" s="69" t="s">
        <v>54</v>
      </c>
      <c r="B10" s="81"/>
      <c r="C10" s="162"/>
      <c r="D10" s="163"/>
      <c r="E10" s="163"/>
      <c r="F10" s="164"/>
      <c r="G10" s="72"/>
      <c r="H10" s="72"/>
      <c r="I10" s="72"/>
      <c r="J10" s="95">
        <f>SUM(G10:I10)</f>
        <v>0</v>
      </c>
      <c r="K10" s="23"/>
      <c r="L10" s="151"/>
      <c r="M10" s="152"/>
      <c r="N10" s="153"/>
    </row>
    <row r="11" spans="1:33" ht="27.75" customHeight="1">
      <c r="A11" s="69" t="s">
        <v>55</v>
      </c>
      <c r="B11" s="81"/>
      <c r="C11" s="162"/>
      <c r="D11" s="163"/>
      <c r="E11" s="163"/>
      <c r="F11" s="164"/>
      <c r="G11" s="72"/>
      <c r="H11" s="72"/>
      <c r="I11" s="72"/>
      <c r="J11" s="95">
        <f>SUM(G11:I11)</f>
        <v>0</v>
      </c>
      <c r="K11" s="23"/>
      <c r="L11" s="151"/>
      <c r="M11" s="152"/>
      <c r="N11" s="153"/>
    </row>
    <row r="12" spans="1:33" ht="27.75" customHeight="1">
      <c r="A12" s="79"/>
      <c r="B12" s="82"/>
      <c r="C12" s="21">
        <f>I8+1</f>
        <v>44290</v>
      </c>
      <c r="D12" s="21">
        <f>C12+1</f>
        <v>44291</v>
      </c>
      <c r="E12" s="21">
        <f t="shared" ref="E12:H12" si="1">D12+1</f>
        <v>44292</v>
      </c>
      <c r="F12" s="21">
        <f t="shared" si="1"/>
        <v>44293</v>
      </c>
      <c r="G12" s="21">
        <f t="shared" si="1"/>
        <v>44294</v>
      </c>
      <c r="H12" s="21">
        <f t="shared" si="1"/>
        <v>44295</v>
      </c>
      <c r="I12" s="21">
        <f>H12+1</f>
        <v>44296</v>
      </c>
      <c r="J12" s="23"/>
      <c r="K12" s="23"/>
      <c r="L12" s="151"/>
      <c r="M12" s="152"/>
      <c r="N12" s="153"/>
    </row>
    <row r="13" spans="1:33" ht="27.75" customHeight="1">
      <c r="A13" s="69" t="s">
        <v>53</v>
      </c>
      <c r="B13" s="81"/>
      <c r="C13" s="154"/>
      <c r="D13" s="155"/>
      <c r="E13" s="155"/>
      <c r="F13" s="155"/>
      <c r="G13" s="155"/>
      <c r="H13" s="155"/>
      <c r="I13" s="156"/>
      <c r="J13" s="72"/>
      <c r="K13" s="27"/>
      <c r="L13" s="151"/>
      <c r="M13" s="152"/>
      <c r="N13" s="153"/>
    </row>
    <row r="14" spans="1:33" ht="27.75" customHeight="1">
      <c r="A14" s="69" t="s">
        <v>54</v>
      </c>
      <c r="B14" s="81"/>
      <c r="C14" s="72"/>
      <c r="D14" s="72"/>
      <c r="E14" s="72"/>
      <c r="F14" s="72"/>
      <c r="G14" s="72"/>
      <c r="H14" s="72"/>
      <c r="I14" s="72"/>
      <c r="J14" s="23">
        <f>SUM(C14:I14)</f>
        <v>0</v>
      </c>
      <c r="K14" s="23"/>
      <c r="L14" s="151"/>
      <c r="M14" s="152"/>
      <c r="N14" s="153"/>
    </row>
    <row r="15" spans="1:33" ht="27.75" customHeight="1">
      <c r="A15" s="69" t="s">
        <v>55</v>
      </c>
      <c r="B15" s="81"/>
      <c r="C15" s="72"/>
      <c r="D15" s="72"/>
      <c r="E15" s="72"/>
      <c r="F15" s="72"/>
      <c r="G15" s="72"/>
      <c r="H15" s="72"/>
      <c r="I15" s="72"/>
      <c r="J15" s="23">
        <f>SUM(C15:I15)</f>
        <v>0</v>
      </c>
      <c r="K15" s="23"/>
      <c r="L15" s="151"/>
      <c r="M15" s="152"/>
      <c r="N15" s="153"/>
      <c r="AA15" s="60"/>
      <c r="AB15" s="60"/>
      <c r="AC15" s="60"/>
      <c r="AD15" s="60"/>
      <c r="AE15" s="60"/>
      <c r="AF15" s="60"/>
      <c r="AG15" s="60"/>
    </row>
    <row r="16" spans="1:33" ht="27.75" customHeight="1">
      <c r="A16" s="79"/>
      <c r="B16" s="82"/>
      <c r="C16" s="21">
        <f>I12+1</f>
        <v>44297</v>
      </c>
      <c r="D16" s="21">
        <f>C16+1</f>
        <v>44298</v>
      </c>
      <c r="E16" s="21">
        <f t="shared" ref="E16:H16" si="2">D16+1</f>
        <v>44299</v>
      </c>
      <c r="F16" s="21">
        <f t="shared" si="2"/>
        <v>44300</v>
      </c>
      <c r="G16" s="21">
        <f t="shared" si="2"/>
        <v>44301</v>
      </c>
      <c r="H16" s="21">
        <f t="shared" si="2"/>
        <v>44302</v>
      </c>
      <c r="I16" s="21">
        <f>H16+1</f>
        <v>44303</v>
      </c>
      <c r="J16" s="23"/>
      <c r="K16" s="23"/>
      <c r="L16" s="151"/>
      <c r="M16" s="152"/>
      <c r="N16" s="153"/>
      <c r="AA16" s="60"/>
      <c r="AB16" s="60"/>
      <c r="AC16" s="60"/>
      <c r="AD16" s="60"/>
      <c r="AE16" s="60"/>
      <c r="AF16" s="60"/>
      <c r="AG16" s="60"/>
    </row>
    <row r="17" spans="1:33" ht="27.75" customHeight="1">
      <c r="A17" s="69" t="s">
        <v>53</v>
      </c>
      <c r="B17" s="81"/>
      <c r="C17" s="154"/>
      <c r="D17" s="155"/>
      <c r="E17" s="155"/>
      <c r="F17" s="155"/>
      <c r="G17" s="155"/>
      <c r="H17" s="155"/>
      <c r="I17" s="156"/>
      <c r="J17" s="72"/>
      <c r="K17" s="27"/>
      <c r="L17" s="151"/>
      <c r="M17" s="152"/>
      <c r="N17" s="153"/>
      <c r="AA17" s="60"/>
      <c r="AB17" s="60"/>
      <c r="AC17" s="60"/>
      <c r="AD17" s="60"/>
      <c r="AE17" s="60"/>
      <c r="AF17" s="60"/>
      <c r="AG17" s="60"/>
    </row>
    <row r="18" spans="1:33" ht="27.75" customHeight="1">
      <c r="A18" s="69" t="s">
        <v>54</v>
      </c>
      <c r="B18" s="81"/>
      <c r="C18" s="72"/>
      <c r="D18" s="72"/>
      <c r="E18" s="72"/>
      <c r="F18" s="72"/>
      <c r="G18" s="72"/>
      <c r="H18" s="72"/>
      <c r="I18" s="72"/>
      <c r="J18" s="23">
        <f>SUM(C18:I18)</f>
        <v>0</v>
      </c>
      <c r="K18" s="23"/>
      <c r="L18" s="151"/>
      <c r="M18" s="152"/>
      <c r="N18" s="153"/>
      <c r="AA18" s="60"/>
      <c r="AB18" s="60"/>
      <c r="AC18" s="60"/>
      <c r="AD18" s="60"/>
      <c r="AE18" s="60"/>
      <c r="AF18" s="60"/>
      <c r="AG18" s="60"/>
    </row>
    <row r="19" spans="1:33" ht="27.75" customHeight="1">
      <c r="A19" s="69" t="s">
        <v>55</v>
      </c>
      <c r="B19" s="81"/>
      <c r="C19" s="72"/>
      <c r="D19" s="72"/>
      <c r="E19" s="72"/>
      <c r="F19" s="72"/>
      <c r="G19" s="72"/>
      <c r="H19" s="72"/>
      <c r="I19" s="72"/>
      <c r="J19" s="23">
        <f>SUM(C19:I19)</f>
        <v>0</v>
      </c>
      <c r="K19" s="23"/>
      <c r="L19" s="151"/>
      <c r="M19" s="152"/>
      <c r="N19" s="153"/>
      <c r="AA19" s="60"/>
      <c r="AB19" s="60"/>
      <c r="AC19" s="60"/>
      <c r="AD19" s="60"/>
      <c r="AE19" s="60"/>
      <c r="AF19" s="60"/>
      <c r="AG19" s="60"/>
    </row>
    <row r="20" spans="1:33" ht="27.75" customHeight="1">
      <c r="A20" s="79"/>
      <c r="B20" s="82"/>
      <c r="C20" s="21">
        <f>I16+1</f>
        <v>44304</v>
      </c>
      <c r="D20" s="21">
        <f>C20+1</f>
        <v>44305</v>
      </c>
      <c r="E20" s="21">
        <f t="shared" ref="E20:H20" si="3">D20+1</f>
        <v>44306</v>
      </c>
      <c r="F20" s="21">
        <f t="shared" si="3"/>
        <v>44307</v>
      </c>
      <c r="G20" s="21">
        <f t="shared" si="3"/>
        <v>44308</v>
      </c>
      <c r="H20" s="21">
        <f t="shared" si="3"/>
        <v>44309</v>
      </c>
      <c r="I20" s="21">
        <f>H20+1</f>
        <v>44310</v>
      </c>
      <c r="J20" s="23"/>
      <c r="K20" s="23"/>
      <c r="L20" s="151"/>
      <c r="M20" s="152"/>
      <c r="N20" s="153"/>
      <c r="AA20" s="60"/>
      <c r="AB20" s="60"/>
      <c r="AC20" s="60"/>
      <c r="AD20" s="60"/>
      <c r="AE20" s="60"/>
      <c r="AF20" s="60"/>
      <c r="AG20" s="60"/>
    </row>
    <row r="21" spans="1:33" ht="27.75" customHeight="1">
      <c r="A21" s="69" t="s">
        <v>53</v>
      </c>
      <c r="B21" s="81"/>
      <c r="C21" s="154"/>
      <c r="D21" s="155"/>
      <c r="E21" s="155"/>
      <c r="F21" s="155"/>
      <c r="G21" s="155"/>
      <c r="H21" s="155"/>
      <c r="I21" s="156"/>
      <c r="J21" s="72"/>
      <c r="K21" s="27"/>
      <c r="L21" s="151"/>
      <c r="M21" s="152"/>
      <c r="N21" s="153"/>
      <c r="AA21" s="60"/>
      <c r="AB21" s="60"/>
      <c r="AC21" s="60"/>
      <c r="AD21" s="60"/>
      <c r="AE21" s="60"/>
      <c r="AF21" s="60"/>
      <c r="AG21" s="60"/>
    </row>
    <row r="22" spans="1:33" ht="27.75" customHeight="1">
      <c r="A22" s="69" t="s">
        <v>54</v>
      </c>
      <c r="B22" s="81"/>
      <c r="C22" s="72"/>
      <c r="D22" s="72"/>
      <c r="E22" s="72"/>
      <c r="F22" s="72"/>
      <c r="G22" s="72"/>
      <c r="H22" s="72"/>
      <c r="I22" s="72"/>
      <c r="J22" s="23">
        <f>SUM(C22:I22)</f>
        <v>0</v>
      </c>
      <c r="K22" s="23"/>
      <c r="L22" s="151"/>
      <c r="M22" s="152"/>
      <c r="N22" s="153"/>
      <c r="AA22" s="60"/>
      <c r="AB22" s="60"/>
      <c r="AC22" s="60"/>
      <c r="AD22" s="60"/>
      <c r="AE22" s="60"/>
      <c r="AF22" s="60"/>
      <c r="AG22" s="60"/>
    </row>
    <row r="23" spans="1:33" ht="27.75" customHeight="1">
      <c r="A23" s="69" t="s">
        <v>55</v>
      </c>
      <c r="B23" s="81"/>
      <c r="C23" s="72"/>
      <c r="D23" s="72"/>
      <c r="E23" s="72"/>
      <c r="F23" s="72"/>
      <c r="G23" s="72"/>
      <c r="H23" s="72"/>
      <c r="I23" s="72"/>
      <c r="J23" s="23">
        <f>SUM(C23:I23)</f>
        <v>0</v>
      </c>
      <c r="K23" s="23"/>
      <c r="L23" s="151"/>
      <c r="M23" s="152"/>
      <c r="N23" s="153"/>
      <c r="AA23" s="60"/>
      <c r="AB23" s="60"/>
      <c r="AC23" s="60"/>
      <c r="AD23" s="60"/>
      <c r="AE23" s="60"/>
      <c r="AF23" s="60"/>
      <c r="AG23" s="60"/>
    </row>
    <row r="24" spans="1:33" ht="27.75" customHeight="1">
      <c r="A24" s="79"/>
      <c r="B24" s="82"/>
      <c r="C24" s="21">
        <f>I20+1</f>
        <v>44311</v>
      </c>
      <c r="D24" s="21">
        <f>C24+1</f>
        <v>44312</v>
      </c>
      <c r="E24" s="21">
        <f t="shared" ref="E24:H32" si="4">D24+1</f>
        <v>44313</v>
      </c>
      <c r="F24" s="21">
        <f t="shared" si="4"/>
        <v>44314</v>
      </c>
      <c r="G24" s="21">
        <f t="shared" si="4"/>
        <v>44315</v>
      </c>
      <c r="H24" s="21">
        <f t="shared" si="4"/>
        <v>44316</v>
      </c>
      <c r="I24" s="21">
        <f>H24+1</f>
        <v>44317</v>
      </c>
      <c r="J24" s="23"/>
      <c r="K24" s="23"/>
      <c r="L24" s="151"/>
      <c r="M24" s="152"/>
      <c r="N24" s="153"/>
      <c r="AA24" s="60"/>
      <c r="AB24" s="60"/>
      <c r="AC24" s="60"/>
      <c r="AD24" s="60"/>
      <c r="AE24" s="60"/>
      <c r="AF24" s="60"/>
      <c r="AG24" s="60"/>
    </row>
    <row r="25" spans="1:33" ht="27.75" customHeight="1">
      <c r="A25" s="69" t="s">
        <v>53</v>
      </c>
      <c r="B25" s="81"/>
      <c r="C25" s="154"/>
      <c r="D25" s="155"/>
      <c r="E25" s="155"/>
      <c r="F25" s="155"/>
      <c r="G25" s="155"/>
      <c r="H25" s="155"/>
      <c r="I25" s="156"/>
      <c r="J25" s="72"/>
      <c r="K25" s="27"/>
      <c r="L25" s="151"/>
      <c r="M25" s="152"/>
      <c r="N25" s="153"/>
      <c r="AA25" s="60"/>
      <c r="AB25" s="60"/>
      <c r="AC25" s="60"/>
      <c r="AD25" s="60"/>
      <c r="AE25" s="60"/>
      <c r="AF25" s="60"/>
      <c r="AG25" s="60"/>
    </row>
    <row r="26" spans="1:33" ht="27.75" customHeight="1">
      <c r="A26" s="69" t="s">
        <v>54</v>
      </c>
      <c r="B26" s="81"/>
      <c r="C26" s="72"/>
      <c r="D26" s="72"/>
      <c r="E26" s="72"/>
      <c r="F26" s="72"/>
      <c r="G26" s="72"/>
      <c r="H26" s="72"/>
      <c r="I26" s="72"/>
      <c r="J26" s="23">
        <f>SUM(C26:I26)</f>
        <v>0</v>
      </c>
      <c r="K26" s="23"/>
      <c r="L26" s="151"/>
      <c r="M26" s="152"/>
      <c r="N26" s="153"/>
      <c r="AA26" s="60"/>
      <c r="AB26" s="60"/>
      <c r="AC26" s="60"/>
      <c r="AD26" s="60"/>
      <c r="AE26" s="60"/>
      <c r="AF26" s="60"/>
      <c r="AG26" s="60"/>
    </row>
    <row r="27" spans="1:33" ht="27.75" customHeight="1">
      <c r="A27" s="69" t="s">
        <v>55</v>
      </c>
      <c r="B27" s="81"/>
      <c r="C27" s="72"/>
      <c r="D27" s="72"/>
      <c r="E27" s="72"/>
      <c r="F27" s="72"/>
      <c r="G27" s="72"/>
      <c r="H27" s="72"/>
      <c r="I27" s="72"/>
      <c r="J27" s="23">
        <f>SUM(C27:I27)</f>
        <v>0</v>
      </c>
      <c r="K27" s="23"/>
      <c r="L27" s="151"/>
      <c r="M27" s="152"/>
      <c r="N27" s="153"/>
      <c r="AA27" s="60"/>
      <c r="AB27" s="60"/>
      <c r="AC27" s="60"/>
      <c r="AD27" s="60"/>
      <c r="AE27" s="60"/>
      <c r="AF27" s="60"/>
      <c r="AG27" s="60"/>
    </row>
    <row r="28" spans="1:33" ht="27.75" customHeight="1">
      <c r="A28" s="79"/>
      <c r="B28" s="82"/>
      <c r="C28" s="21">
        <f>I24+1</f>
        <v>44318</v>
      </c>
      <c r="D28" s="21">
        <f>C28+1</f>
        <v>44319</v>
      </c>
      <c r="E28" s="21">
        <f t="shared" ref="E28:H28" si="5">D28+1</f>
        <v>44320</v>
      </c>
      <c r="F28" s="21">
        <f t="shared" si="5"/>
        <v>44321</v>
      </c>
      <c r="G28" s="21">
        <f t="shared" si="5"/>
        <v>44322</v>
      </c>
      <c r="H28" s="21">
        <f t="shared" si="5"/>
        <v>44323</v>
      </c>
      <c r="I28" s="21">
        <f>H28+1</f>
        <v>44324</v>
      </c>
      <c r="J28" s="23"/>
      <c r="K28" s="23"/>
      <c r="L28" s="151"/>
      <c r="M28" s="152"/>
      <c r="N28" s="153"/>
      <c r="AA28" s="60"/>
      <c r="AB28" s="60"/>
      <c r="AC28" s="60"/>
      <c r="AD28" s="60"/>
      <c r="AE28" s="60"/>
      <c r="AF28" s="60"/>
      <c r="AG28" s="60"/>
    </row>
    <row r="29" spans="1:33" ht="27.75" customHeight="1">
      <c r="A29" s="69" t="s">
        <v>53</v>
      </c>
      <c r="B29" s="81"/>
      <c r="C29" s="154"/>
      <c r="D29" s="155"/>
      <c r="E29" s="155"/>
      <c r="F29" s="155"/>
      <c r="G29" s="155"/>
      <c r="H29" s="155"/>
      <c r="I29" s="156"/>
      <c r="J29" s="72"/>
      <c r="K29" s="27"/>
      <c r="L29" s="151"/>
      <c r="M29" s="152"/>
      <c r="N29" s="153"/>
    </row>
    <row r="30" spans="1:33" ht="27.75" customHeight="1">
      <c r="A30" s="69" t="s">
        <v>54</v>
      </c>
      <c r="B30" s="81"/>
      <c r="C30" s="72"/>
      <c r="D30" s="72"/>
      <c r="E30" s="72"/>
      <c r="F30" s="72"/>
      <c r="G30" s="72"/>
      <c r="H30" s="72"/>
      <c r="I30" s="72"/>
      <c r="J30" s="23">
        <f>SUM(C30:I30)</f>
        <v>0</v>
      </c>
      <c r="K30" s="23"/>
      <c r="L30" s="151"/>
      <c r="M30" s="152"/>
      <c r="N30" s="153"/>
    </row>
    <row r="31" spans="1:33" ht="27.75" customHeight="1">
      <c r="A31" s="69" t="s">
        <v>55</v>
      </c>
      <c r="B31" s="81"/>
      <c r="C31" s="72"/>
      <c r="D31" s="72"/>
      <c r="E31" s="72"/>
      <c r="F31" s="72"/>
      <c r="G31" s="72"/>
      <c r="H31" s="72"/>
      <c r="I31" s="72"/>
      <c r="J31" s="23">
        <f>SUM(C31:I31)</f>
        <v>0</v>
      </c>
      <c r="K31" s="23"/>
      <c r="L31" s="151"/>
      <c r="M31" s="152"/>
      <c r="N31" s="153"/>
    </row>
    <row r="32" spans="1:33" ht="27.75" customHeight="1">
      <c r="A32" s="79"/>
      <c r="B32" s="82"/>
      <c r="C32" s="21">
        <f>I28+1</f>
        <v>44325</v>
      </c>
      <c r="D32" s="21">
        <f>C32+1</f>
        <v>44326</v>
      </c>
      <c r="E32" s="21">
        <f t="shared" si="4"/>
        <v>44327</v>
      </c>
      <c r="F32" s="21">
        <f t="shared" si="4"/>
        <v>44328</v>
      </c>
      <c r="G32" s="21">
        <f t="shared" si="4"/>
        <v>44329</v>
      </c>
      <c r="H32" s="21">
        <f t="shared" si="4"/>
        <v>44330</v>
      </c>
      <c r="I32" s="21">
        <f>H32+1</f>
        <v>44331</v>
      </c>
      <c r="J32" s="23"/>
      <c r="K32" s="23"/>
      <c r="L32" s="151"/>
      <c r="M32" s="152"/>
      <c r="N32" s="153"/>
    </row>
    <row r="33" spans="1:15" ht="27.75" customHeight="1">
      <c r="A33" s="69" t="s">
        <v>53</v>
      </c>
      <c r="B33" s="81"/>
      <c r="C33" s="72"/>
      <c r="D33" s="72"/>
      <c r="E33" s="72"/>
      <c r="F33" s="72"/>
      <c r="G33" s="72"/>
      <c r="H33" s="72"/>
      <c r="I33" s="72"/>
      <c r="J33" s="23">
        <f>SUM(C33:I33)</f>
        <v>0</v>
      </c>
      <c r="K33" s="27" t="str">
        <f>IF(J33&lt;100,"100回未満",IF(J33&lt;150,"100回以上","150回以上"))</f>
        <v>100回未満</v>
      </c>
      <c r="L33" s="151"/>
      <c r="M33" s="152"/>
      <c r="N33" s="153"/>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27.75" customHeight="1">
      <c r="A34" s="69" t="s">
        <v>54</v>
      </c>
      <c r="B34" s="81"/>
      <c r="C34" s="72"/>
      <c r="D34" s="72"/>
      <c r="E34" s="72"/>
      <c r="F34" s="72"/>
      <c r="G34" s="72"/>
      <c r="H34" s="72"/>
      <c r="I34" s="72"/>
      <c r="J34" s="23">
        <f>SUM(C34:I34)</f>
        <v>0</v>
      </c>
      <c r="K34" s="23"/>
      <c r="L34" s="151"/>
      <c r="M34" s="152"/>
      <c r="N34" s="153"/>
      <c r="O34" s="7"/>
    </row>
    <row r="35" spans="1:15" ht="27.75" customHeight="1">
      <c r="A35" s="69" t="s">
        <v>55</v>
      </c>
      <c r="B35" s="81"/>
      <c r="C35" s="72"/>
      <c r="D35" s="72"/>
      <c r="E35" s="72"/>
      <c r="F35" s="72"/>
      <c r="G35" s="72"/>
      <c r="H35" s="72"/>
      <c r="I35" s="72"/>
      <c r="J35" s="23">
        <f>SUM(C35:I35)</f>
        <v>0</v>
      </c>
      <c r="K35" s="23"/>
      <c r="L35" s="151"/>
      <c r="M35" s="152"/>
      <c r="N35" s="153"/>
      <c r="O35" s="7"/>
    </row>
    <row r="36" spans="1:15" ht="27.75" customHeight="1">
      <c r="A36" s="79"/>
      <c r="B36" s="82"/>
      <c r="C36" s="21">
        <f>I32+1</f>
        <v>44332</v>
      </c>
      <c r="D36" s="21">
        <f>C36+1</f>
        <v>44333</v>
      </c>
      <c r="E36" s="21">
        <f t="shared" ref="E36:H104" si="6">D36+1</f>
        <v>44334</v>
      </c>
      <c r="F36" s="21">
        <f t="shared" si="6"/>
        <v>44335</v>
      </c>
      <c r="G36" s="21">
        <f t="shared" si="6"/>
        <v>44336</v>
      </c>
      <c r="H36" s="21">
        <f t="shared" si="6"/>
        <v>44337</v>
      </c>
      <c r="I36" s="21">
        <f>H36+1</f>
        <v>44338</v>
      </c>
      <c r="J36" s="23"/>
      <c r="K36" s="23"/>
      <c r="L36" s="151"/>
      <c r="M36" s="152"/>
      <c r="N36" s="153"/>
      <c r="O36" s="7"/>
    </row>
    <row r="37" spans="1:15" ht="27.75" customHeight="1">
      <c r="A37" s="69" t="s">
        <v>53</v>
      </c>
      <c r="B37" s="81"/>
      <c r="C37" s="72"/>
      <c r="D37" s="72"/>
      <c r="E37" s="72"/>
      <c r="F37" s="72"/>
      <c r="G37" s="72"/>
      <c r="H37" s="72"/>
      <c r="I37" s="72"/>
      <c r="J37" s="23">
        <f>SUM(C37:I37)</f>
        <v>0</v>
      </c>
      <c r="K37" s="27" t="str">
        <f>IF(J37&lt;100,"100回未満",IF(J37&lt;150,"100回以上","150回以上"))</f>
        <v>100回未満</v>
      </c>
      <c r="L37" s="151"/>
      <c r="M37" s="152"/>
      <c r="N37" s="153"/>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ht="27.75" customHeight="1">
      <c r="A38" s="69" t="s">
        <v>54</v>
      </c>
      <c r="B38" s="81"/>
      <c r="C38" s="72"/>
      <c r="D38" s="72"/>
      <c r="E38" s="72"/>
      <c r="F38" s="72"/>
      <c r="G38" s="72"/>
      <c r="H38" s="72"/>
      <c r="I38" s="72"/>
      <c r="J38" s="23">
        <f>SUM(C38:I38)</f>
        <v>0</v>
      </c>
      <c r="K38" s="23"/>
      <c r="L38" s="151"/>
      <c r="M38" s="152"/>
      <c r="N38" s="153"/>
      <c r="O38" s="7"/>
    </row>
    <row r="39" spans="1:15" ht="27.75" customHeight="1">
      <c r="A39" s="69" t="s">
        <v>55</v>
      </c>
      <c r="B39" s="81"/>
      <c r="C39" s="72"/>
      <c r="D39" s="72"/>
      <c r="E39" s="72"/>
      <c r="F39" s="72"/>
      <c r="G39" s="72"/>
      <c r="H39" s="72"/>
      <c r="I39" s="72"/>
      <c r="J39" s="23">
        <f>SUM(C39:I39)</f>
        <v>0</v>
      </c>
      <c r="K39" s="23"/>
      <c r="L39" s="151"/>
      <c r="M39" s="152"/>
      <c r="N39" s="153"/>
      <c r="O39" s="7"/>
    </row>
    <row r="40" spans="1:15" ht="27.75" customHeight="1">
      <c r="A40" s="79"/>
      <c r="B40" s="82"/>
      <c r="C40" s="21">
        <f>I36+1</f>
        <v>44339</v>
      </c>
      <c r="D40" s="21">
        <f>C40+1</f>
        <v>44340</v>
      </c>
      <c r="E40" s="21">
        <f t="shared" si="6"/>
        <v>44341</v>
      </c>
      <c r="F40" s="21">
        <f t="shared" si="6"/>
        <v>44342</v>
      </c>
      <c r="G40" s="21">
        <f t="shared" si="6"/>
        <v>44343</v>
      </c>
      <c r="H40" s="21">
        <f t="shared" si="6"/>
        <v>44344</v>
      </c>
      <c r="I40" s="21">
        <f>H40+1</f>
        <v>44345</v>
      </c>
      <c r="J40" s="23"/>
      <c r="K40" s="23"/>
      <c r="L40" s="151"/>
      <c r="M40" s="152"/>
      <c r="N40" s="153"/>
      <c r="O40" s="7"/>
    </row>
    <row r="41" spans="1:15" ht="27.75" customHeight="1">
      <c r="A41" s="80" t="s">
        <v>53</v>
      </c>
      <c r="B41" s="81"/>
      <c r="C41" s="72"/>
      <c r="D41" s="72"/>
      <c r="E41" s="72"/>
      <c r="F41" s="72"/>
      <c r="G41" s="72"/>
      <c r="H41" s="72"/>
      <c r="I41" s="72"/>
      <c r="J41" s="23">
        <f>SUM(C41:I41)</f>
        <v>0</v>
      </c>
      <c r="K41" s="27" t="str">
        <f>IF(J41&lt;100,"100回未満",IF(J41&lt;150,"100回以上","150回以上"))</f>
        <v>100回未満</v>
      </c>
      <c r="L41" s="151"/>
      <c r="M41" s="152"/>
      <c r="N41" s="153"/>
      <c r="O41" s="7"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5" ht="27.75" customHeight="1">
      <c r="A42" s="69" t="s">
        <v>54</v>
      </c>
      <c r="B42" s="81"/>
      <c r="C42" s="72"/>
      <c r="D42" s="72"/>
      <c r="E42" s="72"/>
      <c r="F42" s="72"/>
      <c r="G42" s="72"/>
      <c r="H42" s="72"/>
      <c r="I42" s="72"/>
      <c r="J42" s="23">
        <f>SUM(C42:I42)</f>
        <v>0</v>
      </c>
      <c r="K42" s="23"/>
      <c r="L42" s="151"/>
      <c r="M42" s="152"/>
      <c r="N42" s="153"/>
      <c r="O42" s="7"/>
    </row>
    <row r="43" spans="1:15" ht="27.75" customHeight="1">
      <c r="A43" s="69" t="s">
        <v>55</v>
      </c>
      <c r="B43" s="81"/>
      <c r="C43" s="72"/>
      <c r="D43" s="72"/>
      <c r="E43" s="72"/>
      <c r="F43" s="72"/>
      <c r="G43" s="72"/>
      <c r="H43" s="72"/>
      <c r="I43" s="72"/>
      <c r="J43" s="23">
        <f>SUM(C43:I43)</f>
        <v>0</v>
      </c>
      <c r="K43" s="23"/>
      <c r="L43" s="151"/>
      <c r="M43" s="152"/>
      <c r="N43" s="153"/>
      <c r="O43" s="7"/>
    </row>
    <row r="44" spans="1:15" ht="27.75" customHeight="1">
      <c r="A44" s="79"/>
      <c r="B44" s="82"/>
      <c r="C44" s="21">
        <f>I40+1</f>
        <v>44346</v>
      </c>
      <c r="D44" s="21">
        <f>C44+1</f>
        <v>44347</v>
      </c>
      <c r="E44" s="21">
        <f t="shared" si="6"/>
        <v>44348</v>
      </c>
      <c r="F44" s="21">
        <f t="shared" si="6"/>
        <v>44349</v>
      </c>
      <c r="G44" s="21">
        <f t="shared" si="6"/>
        <v>44350</v>
      </c>
      <c r="H44" s="21">
        <f t="shared" si="6"/>
        <v>44351</v>
      </c>
      <c r="I44" s="21">
        <f>H44+1</f>
        <v>44352</v>
      </c>
      <c r="J44" s="23"/>
      <c r="K44" s="23"/>
      <c r="L44" s="144"/>
      <c r="M44" s="144"/>
      <c r="N44" s="144"/>
      <c r="O44" s="7"/>
    </row>
    <row r="45" spans="1:15" ht="27.75" customHeight="1">
      <c r="A45" s="39" t="s">
        <v>53</v>
      </c>
      <c r="B45" s="70" t="s">
        <v>57</v>
      </c>
      <c r="C45" s="72"/>
      <c r="D45" s="72"/>
      <c r="E45" s="72"/>
      <c r="F45" s="72"/>
      <c r="G45" s="72"/>
      <c r="H45" s="72"/>
      <c r="I45" s="72"/>
      <c r="J45" s="133">
        <f>SUM(C45:I45)+SUM(E46:I46)</f>
        <v>0</v>
      </c>
      <c r="K45" s="135" t="str">
        <f>IF(J45&lt;100,"100回未満",IF(J45&lt;150,"100回以上","150回以上"))</f>
        <v>100回未満</v>
      </c>
      <c r="L45" s="144"/>
      <c r="M45" s="144"/>
      <c r="N45" s="144"/>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s="64" customFormat="1" ht="27.75" customHeight="1">
      <c r="A46" s="39" t="s">
        <v>53</v>
      </c>
      <c r="B46" s="70" t="s">
        <v>58</v>
      </c>
      <c r="C46" s="72"/>
      <c r="D46" s="72"/>
      <c r="E46" s="37"/>
      <c r="F46" s="37"/>
      <c r="G46" s="37"/>
      <c r="H46" s="37"/>
      <c r="I46" s="37"/>
      <c r="J46" s="134"/>
      <c r="K46" s="136"/>
      <c r="L46" s="144"/>
      <c r="M46" s="144"/>
      <c r="N46" s="144"/>
      <c r="O46" s="7"/>
    </row>
    <row r="47" spans="1:15" s="64" customFormat="1" ht="27.75" hidden="1" customHeight="1">
      <c r="A47" s="39"/>
      <c r="B47" s="70"/>
      <c r="C47" s="37">
        <f>C45</f>
        <v>0</v>
      </c>
      <c r="D47" s="37">
        <f>D45</f>
        <v>0</v>
      </c>
      <c r="E47" s="37">
        <f t="shared" ref="E47:I47" si="7">E45+E46</f>
        <v>0</v>
      </c>
      <c r="F47" s="37">
        <f t="shared" si="7"/>
        <v>0</v>
      </c>
      <c r="G47" s="37">
        <f t="shared" si="7"/>
        <v>0</v>
      </c>
      <c r="H47" s="37">
        <f t="shared" si="7"/>
        <v>0</v>
      </c>
      <c r="I47" s="37">
        <f t="shared" si="7"/>
        <v>0</v>
      </c>
      <c r="J47" s="22"/>
      <c r="K47" s="23"/>
      <c r="L47" s="61"/>
      <c r="M47" s="61"/>
      <c r="N47" s="61"/>
      <c r="O47" s="7"/>
    </row>
    <row r="48" spans="1:15" ht="27.75" customHeight="1">
      <c r="A48" s="39" t="s">
        <v>54</v>
      </c>
      <c r="B48" s="71"/>
      <c r="C48" s="37"/>
      <c r="D48" s="37"/>
      <c r="E48" s="37"/>
      <c r="F48" s="37"/>
      <c r="G48" s="37"/>
      <c r="H48" s="37"/>
      <c r="I48" s="37"/>
      <c r="J48" s="22">
        <f>SUM(C48:I48)</f>
        <v>0</v>
      </c>
      <c r="K48" s="23"/>
      <c r="L48" s="144"/>
      <c r="M48" s="144"/>
      <c r="N48" s="144"/>
      <c r="O48" s="7"/>
    </row>
    <row r="49" spans="1:15" ht="27.75" customHeight="1">
      <c r="A49" s="39" t="s">
        <v>55</v>
      </c>
      <c r="B49" s="70" t="s">
        <v>57</v>
      </c>
      <c r="C49" s="72"/>
      <c r="D49" s="72"/>
      <c r="E49" s="72"/>
      <c r="F49" s="72"/>
      <c r="G49" s="72"/>
      <c r="H49" s="72"/>
      <c r="I49" s="72"/>
      <c r="J49" s="133">
        <f>SUM(C49:I49)+SUM(E50:I50)</f>
        <v>0</v>
      </c>
      <c r="K49" s="23"/>
      <c r="L49" s="144"/>
      <c r="M49" s="144"/>
      <c r="N49" s="144"/>
      <c r="O49" s="7"/>
    </row>
    <row r="50" spans="1:15" s="64" customFormat="1" ht="27.75" customHeight="1">
      <c r="A50" s="69" t="s">
        <v>55</v>
      </c>
      <c r="B50" s="70" t="s">
        <v>58</v>
      </c>
      <c r="C50" s="72"/>
      <c r="D50" s="72"/>
      <c r="E50" s="37"/>
      <c r="F50" s="37"/>
      <c r="G50" s="37"/>
      <c r="H50" s="37"/>
      <c r="I50" s="37"/>
      <c r="J50" s="134"/>
      <c r="K50" s="23"/>
      <c r="L50" s="144"/>
      <c r="M50" s="144"/>
      <c r="N50" s="144"/>
    </row>
    <row r="51" spans="1:15" ht="27.75" customHeight="1">
      <c r="A51" s="27"/>
      <c r="B51" s="27"/>
      <c r="C51" s="21">
        <f>I44+1</f>
        <v>44353</v>
      </c>
      <c r="D51" s="21">
        <f>C51+1</f>
        <v>44354</v>
      </c>
      <c r="E51" s="21">
        <f t="shared" si="6"/>
        <v>44355</v>
      </c>
      <c r="F51" s="21">
        <f t="shared" si="6"/>
        <v>44356</v>
      </c>
      <c r="G51" s="21">
        <f t="shared" si="6"/>
        <v>44357</v>
      </c>
      <c r="H51" s="21">
        <f t="shared" si="6"/>
        <v>44358</v>
      </c>
      <c r="I51" s="21">
        <f>H51+1</f>
        <v>44359</v>
      </c>
      <c r="J51" s="23"/>
      <c r="K51" s="23"/>
      <c r="L51" s="144"/>
      <c r="M51" s="144"/>
      <c r="N51" s="144"/>
      <c r="O51" s="7"/>
    </row>
    <row r="52" spans="1:15" ht="27.75" customHeight="1">
      <c r="A52" s="39" t="s">
        <v>53</v>
      </c>
      <c r="B52" s="70" t="s">
        <v>57</v>
      </c>
      <c r="C52" s="72"/>
      <c r="D52" s="72"/>
      <c r="E52" s="72"/>
      <c r="F52" s="72"/>
      <c r="G52" s="72"/>
      <c r="H52" s="72"/>
      <c r="I52" s="72"/>
      <c r="J52" s="115">
        <f>SUM(C52:I53)</f>
        <v>0</v>
      </c>
      <c r="K52" s="135" t="str">
        <f>IF(J52&lt;100,"100回未満",IF(J52&lt;150,"100回以上","150回以上"))</f>
        <v>100回未満</v>
      </c>
      <c r="L52" s="144"/>
      <c r="M52" s="144"/>
      <c r="N52" s="144"/>
      <c r="O52" s="7" t="str">
        <f>IF(J52&lt;100,IF(OR(J52="100回以上",K52="150回以上"),"エラー。接種回数と回数区分が一致しません",""),IF(J52&lt;150,IF(OR(J52="100回未満",K52="150回以上"),"エラー。接種回数と回数区分が一致しません",""),IF(K52="100回未満","エラー。接種回数と回数区分が一致しません","")))</f>
        <v/>
      </c>
    </row>
    <row r="53" spans="1:15" s="64" customFormat="1" ht="27.75" customHeight="1">
      <c r="A53" s="39" t="s">
        <v>53</v>
      </c>
      <c r="B53" s="70" t="s">
        <v>58</v>
      </c>
      <c r="C53" s="37"/>
      <c r="D53" s="37"/>
      <c r="E53" s="37"/>
      <c r="F53" s="37"/>
      <c r="G53" s="37"/>
      <c r="H53" s="37"/>
      <c r="I53" s="37"/>
      <c r="J53" s="116"/>
      <c r="K53" s="136"/>
      <c r="L53" s="144"/>
      <c r="M53" s="144"/>
      <c r="N53" s="144"/>
      <c r="O53" s="7"/>
    </row>
    <row r="54" spans="1:15" s="64" customFormat="1" ht="27.75" hidden="1" customHeight="1">
      <c r="A54" s="39"/>
      <c r="B54" s="70"/>
      <c r="C54" s="37">
        <f t="shared" ref="C54:I54" si="8">C52+C53</f>
        <v>0</v>
      </c>
      <c r="D54" s="37">
        <f t="shared" si="8"/>
        <v>0</v>
      </c>
      <c r="E54" s="37">
        <f t="shared" si="8"/>
        <v>0</v>
      </c>
      <c r="F54" s="37">
        <f t="shared" si="8"/>
        <v>0</v>
      </c>
      <c r="G54" s="37">
        <f t="shared" si="8"/>
        <v>0</v>
      </c>
      <c r="H54" s="37">
        <f t="shared" si="8"/>
        <v>0</v>
      </c>
      <c r="I54" s="37">
        <f t="shared" si="8"/>
        <v>0</v>
      </c>
      <c r="J54" s="22"/>
      <c r="K54" s="23"/>
      <c r="L54" s="61"/>
      <c r="M54" s="61"/>
      <c r="N54" s="61"/>
      <c r="O54" s="7"/>
    </row>
    <row r="55" spans="1:15" ht="27.75" customHeight="1">
      <c r="A55" s="39" t="s">
        <v>54</v>
      </c>
      <c r="B55" s="71"/>
      <c r="C55" s="37"/>
      <c r="D55" s="37"/>
      <c r="E55" s="37"/>
      <c r="F55" s="37"/>
      <c r="G55" s="37"/>
      <c r="H55" s="37"/>
      <c r="I55" s="37"/>
      <c r="J55" s="22">
        <f>SUM(C55:I55)</f>
        <v>0</v>
      </c>
      <c r="K55" s="23"/>
      <c r="L55" s="144"/>
      <c r="M55" s="144"/>
      <c r="N55" s="144"/>
      <c r="O55" s="7"/>
    </row>
    <row r="56" spans="1:15" ht="27.75" customHeight="1">
      <c r="A56" s="39" t="s">
        <v>55</v>
      </c>
      <c r="B56" s="70" t="s">
        <v>57</v>
      </c>
      <c r="C56" s="72"/>
      <c r="D56" s="72"/>
      <c r="E56" s="72"/>
      <c r="F56" s="72"/>
      <c r="G56" s="72"/>
      <c r="H56" s="72"/>
      <c r="I56" s="72"/>
      <c r="J56" s="115">
        <f>SUM(C56:I57)</f>
        <v>0</v>
      </c>
      <c r="K56" s="23"/>
      <c r="L56" s="144"/>
      <c r="M56" s="144"/>
      <c r="N56" s="144"/>
      <c r="O56" s="7"/>
    </row>
    <row r="57" spans="1:15" s="64" customFormat="1" ht="27.75" customHeight="1">
      <c r="A57" s="69" t="s">
        <v>55</v>
      </c>
      <c r="B57" s="70" t="s">
        <v>58</v>
      </c>
      <c r="C57" s="37"/>
      <c r="D57" s="37"/>
      <c r="E57" s="37"/>
      <c r="F57" s="37"/>
      <c r="G57" s="37"/>
      <c r="H57" s="37"/>
      <c r="I57" s="37"/>
      <c r="J57" s="116"/>
      <c r="K57" s="74"/>
      <c r="L57" s="73"/>
      <c r="M57" s="73"/>
      <c r="N57" s="73"/>
      <c r="O57" s="7"/>
    </row>
    <row r="58" spans="1:15" ht="46.5" customHeight="1">
      <c r="A58" s="54" t="s">
        <v>46</v>
      </c>
      <c r="B58" s="54"/>
      <c r="C58" s="121" t="str">
        <f>C1</f>
        <v>医療機関○○クリニック</v>
      </c>
      <c r="D58" s="122"/>
      <c r="E58" s="122"/>
      <c r="F58" s="122"/>
      <c r="G58" s="122"/>
      <c r="H58" s="122"/>
      <c r="I58" s="122"/>
      <c r="J58" s="122"/>
      <c r="K58" s="19"/>
      <c r="L58" s="19"/>
      <c r="M58" s="24"/>
      <c r="N58" s="18" t="s">
        <v>32</v>
      </c>
      <c r="O58" s="7"/>
    </row>
    <row r="59" spans="1:15" ht="20.25" customHeight="1">
      <c r="A59" s="55"/>
      <c r="B59" s="55"/>
      <c r="C59" s="56"/>
      <c r="D59" s="57"/>
      <c r="E59" s="57"/>
      <c r="F59" s="57"/>
      <c r="G59" s="57"/>
      <c r="H59" s="57"/>
      <c r="I59" s="57"/>
      <c r="J59" s="57"/>
      <c r="K59" s="19"/>
      <c r="L59" s="19"/>
      <c r="M59" s="24"/>
      <c r="N59" s="18"/>
      <c r="O59" s="7"/>
    </row>
    <row r="60" spans="1:15" ht="24">
      <c r="A60" s="20"/>
      <c r="B60" s="20"/>
      <c r="C60" s="20"/>
      <c r="D60" s="20"/>
      <c r="E60" s="20"/>
      <c r="F60" s="20"/>
      <c r="G60" s="20"/>
      <c r="H60" s="20"/>
      <c r="I60" s="20"/>
      <c r="J60" s="117" t="s">
        <v>7</v>
      </c>
      <c r="K60" s="159" t="s">
        <v>29</v>
      </c>
      <c r="L60" s="161" t="s">
        <v>8</v>
      </c>
      <c r="M60" s="161"/>
      <c r="N60" s="161"/>
      <c r="O60" s="8"/>
    </row>
    <row r="61" spans="1:15" ht="24">
      <c r="A61" s="20"/>
      <c r="B61" s="20"/>
      <c r="C61" s="26" t="s">
        <v>0</v>
      </c>
      <c r="D61" s="26" t="s">
        <v>1</v>
      </c>
      <c r="E61" s="26" t="s">
        <v>2</v>
      </c>
      <c r="F61" s="26" t="s">
        <v>3</v>
      </c>
      <c r="G61" s="26" t="s">
        <v>4</v>
      </c>
      <c r="H61" s="26" t="s">
        <v>5</v>
      </c>
      <c r="I61" s="26" t="s">
        <v>6</v>
      </c>
      <c r="J61" s="118"/>
      <c r="K61" s="160"/>
      <c r="L61" s="161"/>
      <c r="M61" s="161"/>
      <c r="N61" s="161"/>
      <c r="O61" s="8"/>
    </row>
    <row r="62" spans="1:15" ht="26.25" customHeight="1">
      <c r="A62" s="27"/>
      <c r="B62" s="27"/>
      <c r="C62" s="21">
        <f>I51+1</f>
        <v>44360</v>
      </c>
      <c r="D62" s="21">
        <f>C62+1</f>
        <v>44361</v>
      </c>
      <c r="E62" s="21">
        <f t="shared" si="6"/>
        <v>44362</v>
      </c>
      <c r="F62" s="21">
        <f t="shared" si="6"/>
        <v>44363</v>
      </c>
      <c r="G62" s="21">
        <f t="shared" si="6"/>
        <v>44364</v>
      </c>
      <c r="H62" s="21">
        <f t="shared" si="6"/>
        <v>44365</v>
      </c>
      <c r="I62" s="21">
        <f>H62+1</f>
        <v>44366</v>
      </c>
      <c r="J62" s="23"/>
      <c r="K62" s="23"/>
      <c r="L62" s="144"/>
      <c r="M62" s="144"/>
      <c r="N62" s="144"/>
      <c r="O62" s="7"/>
    </row>
    <row r="63" spans="1:15" ht="26.25" customHeight="1">
      <c r="A63" s="39" t="s">
        <v>53</v>
      </c>
      <c r="B63" s="70" t="s">
        <v>57</v>
      </c>
      <c r="C63" s="72"/>
      <c r="D63" s="72"/>
      <c r="E63" s="72"/>
      <c r="F63" s="72"/>
      <c r="G63" s="72"/>
      <c r="H63" s="72"/>
      <c r="I63" s="72"/>
      <c r="J63" s="115">
        <f>SUM(C63:I64)</f>
        <v>0</v>
      </c>
      <c r="K63" s="135" t="str">
        <f>IF(J63&lt;100,"100回未満",IF(J63&lt;150,"100回以上","150回以上"))</f>
        <v>100回未満</v>
      </c>
      <c r="L63" s="144"/>
      <c r="M63" s="144"/>
      <c r="N63" s="144"/>
      <c r="O63" s="7" t="str">
        <f>IF(J63&lt;100,IF(OR(J63="100回以上",K63="150回以上"),"エラー。接種回数と回数区分が一致しません",""),IF(J63&lt;150,IF(OR(J63="100回未満",K63="150回以上"),"エラー。接種回数と回数区分が一致しません",""),IF(K63="100回未満","エラー。接種回数と回数区分が一致しません","")))</f>
        <v/>
      </c>
    </row>
    <row r="64" spans="1:15" s="64" customFormat="1" ht="26.25" customHeight="1">
      <c r="A64" s="39" t="s">
        <v>53</v>
      </c>
      <c r="B64" s="70" t="s">
        <v>58</v>
      </c>
      <c r="C64" s="37"/>
      <c r="D64" s="37"/>
      <c r="E64" s="37"/>
      <c r="F64" s="37"/>
      <c r="G64" s="37"/>
      <c r="H64" s="37"/>
      <c r="I64" s="37"/>
      <c r="J64" s="116"/>
      <c r="K64" s="136"/>
      <c r="L64" s="144"/>
      <c r="M64" s="144"/>
      <c r="N64" s="144"/>
      <c r="O64" s="7"/>
    </row>
    <row r="65" spans="1:15" s="64" customFormat="1" ht="27.75" hidden="1" customHeight="1">
      <c r="A65" s="39"/>
      <c r="B65" s="70"/>
      <c r="C65" s="37">
        <f t="shared" ref="C65" si="9">C63+C64</f>
        <v>0</v>
      </c>
      <c r="D65" s="37">
        <f t="shared" ref="D65" si="10">D63+D64</f>
        <v>0</v>
      </c>
      <c r="E65" s="37">
        <f t="shared" ref="E65" si="11">E63+E64</f>
        <v>0</v>
      </c>
      <c r="F65" s="37">
        <f t="shared" ref="F65" si="12">F63+F64</f>
        <v>0</v>
      </c>
      <c r="G65" s="37">
        <f t="shared" ref="G65" si="13">G63+G64</f>
        <v>0</v>
      </c>
      <c r="H65" s="37">
        <f t="shared" ref="H65" si="14">H63+H64</f>
        <v>0</v>
      </c>
      <c r="I65" s="37">
        <f t="shared" ref="I65" si="15">I63+I64</f>
        <v>0</v>
      </c>
      <c r="J65" s="22"/>
      <c r="K65" s="23"/>
      <c r="L65" s="61"/>
      <c r="M65" s="61"/>
      <c r="N65" s="61"/>
      <c r="O65" s="7"/>
    </row>
    <row r="66" spans="1:15" ht="26.25" customHeight="1">
      <c r="A66" s="39" t="s">
        <v>54</v>
      </c>
      <c r="B66" s="71"/>
      <c r="C66" s="37"/>
      <c r="D66" s="37"/>
      <c r="E66" s="37"/>
      <c r="F66" s="37"/>
      <c r="G66" s="37"/>
      <c r="H66" s="37"/>
      <c r="I66" s="37"/>
      <c r="J66" s="22">
        <f>SUM(C66:I66)</f>
        <v>0</v>
      </c>
      <c r="K66" s="23"/>
      <c r="L66" s="144"/>
      <c r="M66" s="144"/>
      <c r="N66" s="144"/>
      <c r="O66" s="7"/>
    </row>
    <row r="67" spans="1:15" ht="26.25" customHeight="1">
      <c r="A67" s="39" t="s">
        <v>55</v>
      </c>
      <c r="B67" s="70" t="s">
        <v>57</v>
      </c>
      <c r="C67" s="72"/>
      <c r="D67" s="72"/>
      <c r="E67" s="72"/>
      <c r="F67" s="72"/>
      <c r="G67" s="72"/>
      <c r="H67" s="72"/>
      <c r="I67" s="72"/>
      <c r="J67" s="115">
        <f>SUM(C67:I68)</f>
        <v>0</v>
      </c>
      <c r="K67" s="23"/>
      <c r="L67" s="144"/>
      <c r="M67" s="144"/>
      <c r="N67" s="144"/>
      <c r="O67" s="7"/>
    </row>
    <row r="68" spans="1:15" s="64" customFormat="1" ht="26.25" customHeight="1">
      <c r="A68" s="69" t="s">
        <v>55</v>
      </c>
      <c r="B68" s="70" t="s">
        <v>58</v>
      </c>
      <c r="C68" s="37"/>
      <c r="D68" s="37"/>
      <c r="E68" s="37"/>
      <c r="F68" s="37"/>
      <c r="G68" s="37"/>
      <c r="H68" s="37"/>
      <c r="I68" s="37"/>
      <c r="J68" s="116"/>
      <c r="K68" s="74"/>
      <c r="L68" s="144"/>
      <c r="M68" s="144"/>
      <c r="N68" s="144"/>
      <c r="O68" s="7"/>
    </row>
    <row r="69" spans="1:15" ht="26.25" customHeight="1">
      <c r="A69" s="27"/>
      <c r="B69" s="27"/>
      <c r="C69" s="21">
        <f>I62+1</f>
        <v>44367</v>
      </c>
      <c r="D69" s="21">
        <f>C69+1</f>
        <v>44368</v>
      </c>
      <c r="E69" s="21">
        <f t="shared" si="6"/>
        <v>44369</v>
      </c>
      <c r="F69" s="21">
        <f t="shared" si="6"/>
        <v>44370</v>
      </c>
      <c r="G69" s="21">
        <f t="shared" si="6"/>
        <v>44371</v>
      </c>
      <c r="H69" s="21">
        <f t="shared" si="6"/>
        <v>44372</v>
      </c>
      <c r="I69" s="21">
        <f>H69+1</f>
        <v>44373</v>
      </c>
      <c r="J69" s="23"/>
      <c r="K69" s="23"/>
      <c r="L69" s="144"/>
      <c r="M69" s="144"/>
      <c r="N69" s="144"/>
      <c r="O69" s="7"/>
    </row>
    <row r="70" spans="1:15" ht="26.25" customHeight="1">
      <c r="A70" s="39" t="s">
        <v>53</v>
      </c>
      <c r="B70" s="70" t="s">
        <v>57</v>
      </c>
      <c r="C70" s="72"/>
      <c r="D70" s="72"/>
      <c r="E70" s="72"/>
      <c r="F70" s="72"/>
      <c r="G70" s="72"/>
      <c r="H70" s="72"/>
      <c r="I70" s="72"/>
      <c r="J70" s="115">
        <f>SUM(C70:I71)</f>
        <v>0</v>
      </c>
      <c r="K70" s="135" t="str">
        <f>IF(J70&lt;100,"100回未満",IF(J70&lt;150,"100回以上","150回以上"))</f>
        <v>100回未満</v>
      </c>
      <c r="L70" s="144"/>
      <c r="M70" s="144"/>
      <c r="N70" s="144"/>
      <c r="O70" s="7" t="str">
        <f>IF(J70&lt;100,IF(OR(J70="100回以上",K70="150回以上"),"エラー。接種回数と回数区分が一致しません",""),IF(J70&lt;150,IF(OR(J70="100回未満",K70="150回以上"),"エラー。接種回数と回数区分が一致しません",""),IF(K70="100回未満","エラー。接種回数と回数区分が一致しません","")))</f>
        <v/>
      </c>
    </row>
    <row r="71" spans="1:15" s="64" customFormat="1" ht="26.25" customHeight="1">
      <c r="A71" s="39" t="s">
        <v>53</v>
      </c>
      <c r="B71" s="70" t="s">
        <v>58</v>
      </c>
      <c r="C71" s="37"/>
      <c r="D71" s="37"/>
      <c r="E71" s="37"/>
      <c r="F71" s="37"/>
      <c r="G71" s="37"/>
      <c r="H71" s="37"/>
      <c r="I71" s="37"/>
      <c r="J71" s="116"/>
      <c r="K71" s="136"/>
      <c r="L71" s="144"/>
      <c r="M71" s="144"/>
      <c r="N71" s="144"/>
      <c r="O71" s="7"/>
    </row>
    <row r="72" spans="1:15" s="64" customFormat="1" ht="27.75" hidden="1" customHeight="1">
      <c r="A72" s="39"/>
      <c r="B72" s="70"/>
      <c r="C72" s="37">
        <f t="shared" ref="C72" si="16">C70+C71</f>
        <v>0</v>
      </c>
      <c r="D72" s="37">
        <f t="shared" ref="D72" si="17">D70+D71</f>
        <v>0</v>
      </c>
      <c r="E72" s="37">
        <f t="shared" ref="E72" si="18">E70+E71</f>
        <v>0</v>
      </c>
      <c r="F72" s="37">
        <f t="shared" ref="F72" si="19">F70+F71</f>
        <v>0</v>
      </c>
      <c r="G72" s="37">
        <f t="shared" ref="G72" si="20">G70+G71</f>
        <v>0</v>
      </c>
      <c r="H72" s="37">
        <f t="shared" ref="H72" si="21">H70+H71</f>
        <v>0</v>
      </c>
      <c r="I72" s="37">
        <f t="shared" ref="I72" si="22">I70+I71</f>
        <v>0</v>
      </c>
      <c r="J72" s="22"/>
      <c r="K72" s="23"/>
      <c r="L72" s="61"/>
      <c r="M72" s="61"/>
      <c r="N72" s="61"/>
      <c r="O72" s="7"/>
    </row>
    <row r="73" spans="1:15" ht="26.25" customHeight="1">
      <c r="A73" s="39" t="s">
        <v>54</v>
      </c>
      <c r="B73" s="71"/>
      <c r="C73" s="37"/>
      <c r="D73" s="37"/>
      <c r="E73" s="37"/>
      <c r="F73" s="37"/>
      <c r="G73" s="37"/>
      <c r="H73" s="37"/>
      <c r="I73" s="37"/>
      <c r="J73" s="22">
        <f>SUM(C73:I73)</f>
        <v>0</v>
      </c>
      <c r="K73" s="23"/>
      <c r="L73" s="144"/>
      <c r="M73" s="144"/>
      <c r="N73" s="144"/>
      <c r="O73" s="7"/>
    </row>
    <row r="74" spans="1:15" ht="26.25" customHeight="1">
      <c r="A74" s="39" t="s">
        <v>55</v>
      </c>
      <c r="B74" s="70" t="s">
        <v>57</v>
      </c>
      <c r="C74" s="72"/>
      <c r="D74" s="72"/>
      <c r="E74" s="72"/>
      <c r="F74" s="72"/>
      <c r="G74" s="72"/>
      <c r="H74" s="72"/>
      <c r="I74" s="72"/>
      <c r="J74" s="115">
        <f>SUM(C74:I75)</f>
        <v>0</v>
      </c>
      <c r="K74" s="23"/>
      <c r="L74" s="144"/>
      <c r="M74" s="144"/>
      <c r="N74" s="144"/>
      <c r="O74" s="7"/>
    </row>
    <row r="75" spans="1:15" s="64" customFormat="1" ht="26.25" customHeight="1">
      <c r="A75" s="69" t="s">
        <v>55</v>
      </c>
      <c r="B75" s="70" t="s">
        <v>58</v>
      </c>
      <c r="C75" s="37"/>
      <c r="D75" s="37"/>
      <c r="E75" s="37"/>
      <c r="F75" s="37"/>
      <c r="G75" s="37"/>
      <c r="H75" s="37"/>
      <c r="I75" s="37"/>
      <c r="J75" s="116"/>
      <c r="K75" s="74"/>
      <c r="L75" s="144"/>
      <c r="M75" s="144"/>
      <c r="N75" s="144"/>
      <c r="O75" s="7"/>
    </row>
    <row r="76" spans="1:15" ht="27" customHeight="1">
      <c r="A76" s="27"/>
      <c r="B76" s="27"/>
      <c r="C76" s="21">
        <f>I69+1</f>
        <v>44374</v>
      </c>
      <c r="D76" s="21">
        <f>C76+1</f>
        <v>44375</v>
      </c>
      <c r="E76" s="21">
        <f t="shared" si="6"/>
        <v>44376</v>
      </c>
      <c r="F76" s="21">
        <f t="shared" si="6"/>
        <v>44377</v>
      </c>
      <c r="G76" s="21">
        <f t="shared" si="6"/>
        <v>44378</v>
      </c>
      <c r="H76" s="21">
        <f t="shared" si="6"/>
        <v>44379</v>
      </c>
      <c r="I76" s="21">
        <f>H76+1</f>
        <v>44380</v>
      </c>
      <c r="J76" s="23"/>
      <c r="K76" s="23"/>
      <c r="L76" s="144"/>
      <c r="M76" s="144"/>
      <c r="N76" s="144"/>
      <c r="O76" s="7"/>
    </row>
    <row r="77" spans="1:15" ht="27" customHeight="1">
      <c r="A77" s="39" t="s">
        <v>53</v>
      </c>
      <c r="B77" s="70" t="s">
        <v>57</v>
      </c>
      <c r="C77" s="72"/>
      <c r="D77" s="72"/>
      <c r="E77" s="72"/>
      <c r="F77" s="72"/>
      <c r="G77" s="72"/>
      <c r="H77" s="72"/>
      <c r="I77" s="72"/>
      <c r="J77" s="115">
        <f>SUM(C77:I78)</f>
        <v>0</v>
      </c>
      <c r="K77" s="135" t="str">
        <f>IF(J77&lt;100,"100回未満",IF(J77&lt;150,"100回以上","150回以上"))</f>
        <v>100回未満</v>
      </c>
      <c r="L77" s="144"/>
      <c r="M77" s="144"/>
      <c r="N77" s="144"/>
      <c r="O77" s="7" t="str">
        <f>IF(J77&lt;100,IF(OR(J77="100回以上",K77="150回以上"),"エラー。接種回数と回数区分が一致しません",""),IF(J77&lt;150,IF(OR(J77="100回未満",K77="150回以上"),"エラー。接種回数と回数区分が一致しません",""),IF(K77="100回未満","エラー。接種回数と回数区分が一致しません","")))</f>
        <v/>
      </c>
    </row>
    <row r="78" spans="1:15" s="64" customFormat="1" ht="27" customHeight="1">
      <c r="A78" s="39" t="s">
        <v>53</v>
      </c>
      <c r="B78" s="70" t="s">
        <v>58</v>
      </c>
      <c r="C78" s="37"/>
      <c r="D78" s="37"/>
      <c r="E78" s="37"/>
      <c r="F78" s="37"/>
      <c r="G78" s="37"/>
      <c r="H78" s="37"/>
      <c r="I78" s="37"/>
      <c r="J78" s="116"/>
      <c r="K78" s="136"/>
      <c r="L78" s="144"/>
      <c r="M78" s="144"/>
      <c r="N78" s="144"/>
      <c r="O78" s="7"/>
    </row>
    <row r="79" spans="1:15" s="64" customFormat="1" ht="27.75" hidden="1" customHeight="1">
      <c r="A79" s="39"/>
      <c r="B79" s="70"/>
      <c r="C79" s="37">
        <f t="shared" ref="C79" si="23">C77+C78</f>
        <v>0</v>
      </c>
      <c r="D79" s="37">
        <f t="shared" ref="D79" si="24">D77+D78</f>
        <v>0</v>
      </c>
      <c r="E79" s="37">
        <f t="shared" ref="E79" si="25">E77+E78</f>
        <v>0</v>
      </c>
      <c r="F79" s="37">
        <f t="shared" ref="F79" si="26">F77+F78</f>
        <v>0</v>
      </c>
      <c r="G79" s="37">
        <f t="shared" ref="G79" si="27">G77+G78</f>
        <v>0</v>
      </c>
      <c r="H79" s="37">
        <f t="shared" ref="H79" si="28">H77+H78</f>
        <v>0</v>
      </c>
      <c r="I79" s="37">
        <f t="shared" ref="I79" si="29">I77+I78</f>
        <v>0</v>
      </c>
      <c r="J79" s="22"/>
      <c r="K79" s="23"/>
      <c r="L79" s="61"/>
      <c r="M79" s="61"/>
      <c r="N79" s="61"/>
      <c r="O79" s="7"/>
    </row>
    <row r="80" spans="1:15" ht="27" customHeight="1">
      <c r="A80" s="39" t="s">
        <v>54</v>
      </c>
      <c r="B80" s="71"/>
      <c r="C80" s="37"/>
      <c r="D80" s="37"/>
      <c r="E80" s="37"/>
      <c r="F80" s="37"/>
      <c r="G80" s="37"/>
      <c r="H80" s="37"/>
      <c r="I80" s="37"/>
      <c r="J80" s="22">
        <f>SUM(C80:I80)</f>
        <v>0</v>
      </c>
      <c r="K80" s="23"/>
      <c r="L80" s="144"/>
      <c r="M80" s="144"/>
      <c r="N80" s="144"/>
      <c r="O80" s="7"/>
    </row>
    <row r="81" spans="1:15" ht="27" customHeight="1">
      <c r="A81" s="39" t="s">
        <v>55</v>
      </c>
      <c r="B81" s="70" t="s">
        <v>57</v>
      </c>
      <c r="C81" s="72"/>
      <c r="D81" s="72"/>
      <c r="E81" s="72"/>
      <c r="F81" s="72"/>
      <c r="G81" s="72"/>
      <c r="H81" s="72"/>
      <c r="I81" s="72"/>
      <c r="J81" s="115">
        <f>SUM(C81:I82)</f>
        <v>0</v>
      </c>
      <c r="K81" s="23"/>
      <c r="L81" s="144"/>
      <c r="M81" s="144"/>
      <c r="N81" s="144"/>
      <c r="O81" s="7"/>
    </row>
    <row r="82" spans="1:15" s="64" customFormat="1" ht="27" customHeight="1">
      <c r="A82" s="69" t="s">
        <v>55</v>
      </c>
      <c r="B82" s="70" t="s">
        <v>58</v>
      </c>
      <c r="C82" s="37"/>
      <c r="D82" s="37"/>
      <c r="E82" s="37"/>
      <c r="F82" s="37"/>
      <c r="G82" s="37"/>
      <c r="H82" s="37"/>
      <c r="I82" s="37"/>
      <c r="J82" s="116"/>
      <c r="K82" s="74"/>
      <c r="L82" s="144"/>
      <c r="M82" s="144"/>
      <c r="N82" s="144"/>
      <c r="O82" s="7"/>
    </row>
    <row r="83" spans="1:15" ht="27" customHeight="1">
      <c r="A83" s="27"/>
      <c r="B83" s="27"/>
      <c r="C83" s="21">
        <f>I76+1</f>
        <v>44381</v>
      </c>
      <c r="D83" s="21">
        <f>C83+1</f>
        <v>44382</v>
      </c>
      <c r="E83" s="21">
        <f t="shared" si="6"/>
        <v>44383</v>
      </c>
      <c r="F83" s="21">
        <f t="shared" si="6"/>
        <v>44384</v>
      </c>
      <c r="G83" s="21">
        <f t="shared" si="6"/>
        <v>44385</v>
      </c>
      <c r="H83" s="21">
        <f t="shared" si="6"/>
        <v>44386</v>
      </c>
      <c r="I83" s="21">
        <f>H83+1</f>
        <v>44387</v>
      </c>
      <c r="J83" s="23"/>
      <c r="K83" s="23"/>
      <c r="L83" s="144"/>
      <c r="M83" s="144"/>
      <c r="N83" s="144"/>
      <c r="O83" s="7"/>
    </row>
    <row r="84" spans="1:15" ht="27" customHeight="1">
      <c r="A84" s="39" t="s">
        <v>53</v>
      </c>
      <c r="B84" s="70" t="s">
        <v>57</v>
      </c>
      <c r="C84" s="72"/>
      <c r="D84" s="72"/>
      <c r="E84" s="72"/>
      <c r="F84" s="72"/>
      <c r="G84" s="72"/>
      <c r="H84" s="72"/>
      <c r="I84" s="72"/>
      <c r="J84" s="115">
        <f>SUM(C84:I85)</f>
        <v>0</v>
      </c>
      <c r="K84" s="135" t="str">
        <f>IF(J84&lt;100,"100回未満",IF(J84&lt;150,"100回以上","150回以上"))</f>
        <v>100回未満</v>
      </c>
      <c r="L84" s="144"/>
      <c r="M84" s="144"/>
      <c r="N84" s="144"/>
      <c r="O84" s="7" t="str">
        <f>IF(J84&lt;100,IF(OR(J84="100回以上",K84="150回以上"),"エラー。接種回数と回数区分が一致しません",""),IF(J84&lt;150,IF(OR(J84="100回未満",K84="150回以上"),"エラー。接種回数と回数区分が一致しません",""),IF(K84="100回未満","エラー。接種回数と回数区分が一致しません","")))</f>
        <v/>
      </c>
    </row>
    <row r="85" spans="1:15" s="64" customFormat="1" ht="27" customHeight="1">
      <c r="A85" s="39" t="s">
        <v>53</v>
      </c>
      <c r="B85" s="70" t="s">
        <v>58</v>
      </c>
      <c r="C85" s="37"/>
      <c r="D85" s="37"/>
      <c r="E85" s="37"/>
      <c r="F85" s="37"/>
      <c r="G85" s="37"/>
      <c r="H85" s="37"/>
      <c r="I85" s="37"/>
      <c r="J85" s="116"/>
      <c r="K85" s="136"/>
      <c r="L85" s="144"/>
      <c r="M85" s="144"/>
      <c r="N85" s="144"/>
      <c r="O85" s="7"/>
    </row>
    <row r="86" spans="1:15" s="64" customFormat="1" ht="27.75" hidden="1" customHeight="1">
      <c r="A86" s="39"/>
      <c r="B86" s="70"/>
      <c r="C86" s="37">
        <f t="shared" ref="C86" si="30">C84+C85</f>
        <v>0</v>
      </c>
      <c r="D86" s="37">
        <f t="shared" ref="D86" si="31">D84+D85</f>
        <v>0</v>
      </c>
      <c r="E86" s="37">
        <f t="shared" ref="E86" si="32">E84+E85</f>
        <v>0</v>
      </c>
      <c r="F86" s="37">
        <f t="shared" ref="F86" si="33">F84+F85</f>
        <v>0</v>
      </c>
      <c r="G86" s="37">
        <f t="shared" ref="G86" si="34">G84+G85</f>
        <v>0</v>
      </c>
      <c r="H86" s="37">
        <f t="shared" ref="H86" si="35">H84+H85</f>
        <v>0</v>
      </c>
      <c r="I86" s="37">
        <f t="shared" ref="I86" si="36">I84+I85</f>
        <v>0</v>
      </c>
      <c r="J86" s="22"/>
      <c r="K86" s="23"/>
      <c r="L86" s="61"/>
      <c r="M86" s="61"/>
      <c r="N86" s="61"/>
      <c r="O86" s="7"/>
    </row>
    <row r="87" spans="1:15" ht="27" customHeight="1">
      <c r="A87" s="39" t="s">
        <v>54</v>
      </c>
      <c r="B87" s="71"/>
      <c r="C87" s="37"/>
      <c r="D87" s="37"/>
      <c r="E87" s="37"/>
      <c r="F87" s="37"/>
      <c r="G87" s="37"/>
      <c r="H87" s="37"/>
      <c r="I87" s="37"/>
      <c r="J87" s="22">
        <f>SUM(C87:I87)</f>
        <v>0</v>
      </c>
      <c r="K87" s="23"/>
      <c r="L87" s="144"/>
      <c r="M87" s="144"/>
      <c r="N87" s="144"/>
      <c r="O87" s="7"/>
    </row>
    <row r="88" spans="1:15" ht="27" customHeight="1">
      <c r="A88" s="39" t="s">
        <v>55</v>
      </c>
      <c r="B88" s="70" t="s">
        <v>57</v>
      </c>
      <c r="C88" s="72"/>
      <c r="D88" s="72"/>
      <c r="E88" s="72"/>
      <c r="F88" s="72"/>
      <c r="G88" s="72"/>
      <c r="H88" s="72"/>
      <c r="I88" s="72"/>
      <c r="J88" s="115">
        <f>SUM(C88:I89)</f>
        <v>0</v>
      </c>
      <c r="K88" s="23"/>
      <c r="L88" s="144"/>
      <c r="M88" s="144"/>
      <c r="N88" s="144"/>
      <c r="O88" s="7"/>
    </row>
    <row r="89" spans="1:15" s="64" customFormat="1" ht="27" customHeight="1">
      <c r="A89" s="69" t="s">
        <v>55</v>
      </c>
      <c r="B89" s="70" t="s">
        <v>58</v>
      </c>
      <c r="C89" s="37"/>
      <c r="D89" s="37"/>
      <c r="E89" s="37"/>
      <c r="F89" s="37"/>
      <c r="G89" s="37"/>
      <c r="H89" s="37"/>
      <c r="I89" s="37"/>
      <c r="J89" s="116"/>
      <c r="K89" s="74"/>
      <c r="L89" s="144"/>
      <c r="M89" s="144"/>
      <c r="N89" s="144"/>
      <c r="O89" s="7"/>
    </row>
    <row r="90" spans="1:15" ht="27" customHeight="1">
      <c r="A90" s="27"/>
      <c r="B90" s="27"/>
      <c r="C90" s="21">
        <f>I83+1</f>
        <v>44388</v>
      </c>
      <c r="D90" s="21">
        <f>C90+1</f>
        <v>44389</v>
      </c>
      <c r="E90" s="21">
        <f t="shared" si="6"/>
        <v>44390</v>
      </c>
      <c r="F90" s="21">
        <f t="shared" si="6"/>
        <v>44391</v>
      </c>
      <c r="G90" s="21">
        <f t="shared" si="6"/>
        <v>44392</v>
      </c>
      <c r="H90" s="21">
        <f t="shared" si="6"/>
        <v>44393</v>
      </c>
      <c r="I90" s="21">
        <f>H90+1</f>
        <v>44394</v>
      </c>
      <c r="J90" s="76"/>
      <c r="K90" s="23"/>
      <c r="L90" s="144"/>
      <c r="M90" s="144"/>
      <c r="N90" s="144"/>
      <c r="O90" s="7"/>
    </row>
    <row r="91" spans="1:15" ht="27" customHeight="1">
      <c r="A91" s="39" t="s">
        <v>53</v>
      </c>
      <c r="B91" s="70" t="s">
        <v>57</v>
      </c>
      <c r="C91" s="72"/>
      <c r="D91" s="72"/>
      <c r="E91" s="72"/>
      <c r="F91" s="72"/>
      <c r="G91" s="72"/>
      <c r="H91" s="72"/>
      <c r="I91" s="72"/>
      <c r="J91" s="115">
        <f>SUM(C91:I92)</f>
        <v>0</v>
      </c>
      <c r="K91" s="135" t="str">
        <f>IF(J91&lt;100,"100回未満",IF(J91&lt;150,"100回以上","150回以上"))</f>
        <v>100回未満</v>
      </c>
      <c r="L91" s="144"/>
      <c r="M91" s="144"/>
      <c r="N91" s="144"/>
      <c r="O91" s="7" t="str">
        <f>IF(J91&lt;100,IF(OR(J91="100回以上",K91="150回以上"),"エラー。接種回数と回数区分が一致しません",""),IF(J91&lt;150,IF(OR(J91="100回未満",K91="150回以上"),"エラー。接種回数と回数区分が一致しません",""),IF(K91="100回未満","エラー。接種回数と回数区分が一致しません","")))</f>
        <v/>
      </c>
    </row>
    <row r="92" spans="1:15" s="64" customFormat="1" ht="27" customHeight="1">
      <c r="A92" s="39" t="s">
        <v>53</v>
      </c>
      <c r="B92" s="70" t="s">
        <v>58</v>
      </c>
      <c r="C92" s="37"/>
      <c r="D92" s="37"/>
      <c r="E92" s="37"/>
      <c r="F92" s="37"/>
      <c r="G92" s="37"/>
      <c r="H92" s="37"/>
      <c r="I92" s="37"/>
      <c r="J92" s="116"/>
      <c r="K92" s="136"/>
      <c r="L92" s="144"/>
      <c r="M92" s="144"/>
      <c r="N92" s="144"/>
      <c r="O92" s="7"/>
    </row>
    <row r="93" spans="1:15" s="64" customFormat="1" ht="27.75" hidden="1" customHeight="1">
      <c r="A93" s="39"/>
      <c r="B93" s="70"/>
      <c r="C93" s="37">
        <f t="shared" ref="C93" si="37">C91+C92</f>
        <v>0</v>
      </c>
      <c r="D93" s="37">
        <f t="shared" ref="D93" si="38">D91+D92</f>
        <v>0</v>
      </c>
      <c r="E93" s="37">
        <f t="shared" ref="E93" si="39">E91+E92</f>
        <v>0</v>
      </c>
      <c r="F93" s="37">
        <f t="shared" ref="F93" si="40">F91+F92</f>
        <v>0</v>
      </c>
      <c r="G93" s="37">
        <f t="shared" ref="G93" si="41">G91+G92</f>
        <v>0</v>
      </c>
      <c r="H93" s="37">
        <f t="shared" ref="H93" si="42">H91+H92</f>
        <v>0</v>
      </c>
      <c r="I93" s="37">
        <f t="shared" ref="I93" si="43">I91+I92</f>
        <v>0</v>
      </c>
      <c r="J93" s="22"/>
      <c r="K93" s="23"/>
      <c r="L93" s="61"/>
      <c r="M93" s="61"/>
      <c r="N93" s="61"/>
      <c r="O93" s="7"/>
    </row>
    <row r="94" spans="1:15" ht="27" customHeight="1">
      <c r="A94" s="39" t="s">
        <v>54</v>
      </c>
      <c r="B94" s="71"/>
      <c r="C94" s="37"/>
      <c r="D94" s="37"/>
      <c r="E94" s="37"/>
      <c r="F94" s="37"/>
      <c r="G94" s="37"/>
      <c r="H94" s="37"/>
      <c r="I94" s="37"/>
      <c r="J94" s="22">
        <f>SUM(C94:I94)</f>
        <v>0</v>
      </c>
      <c r="K94" s="23"/>
      <c r="L94" s="144"/>
      <c r="M94" s="144"/>
      <c r="N94" s="144"/>
      <c r="O94" s="7"/>
    </row>
    <row r="95" spans="1:15" ht="27" customHeight="1">
      <c r="A95" s="39" t="s">
        <v>55</v>
      </c>
      <c r="B95" s="70" t="s">
        <v>57</v>
      </c>
      <c r="C95" s="72"/>
      <c r="D95" s="72"/>
      <c r="E95" s="72"/>
      <c r="F95" s="72"/>
      <c r="G95" s="72"/>
      <c r="H95" s="72"/>
      <c r="I95" s="72"/>
      <c r="J95" s="115">
        <f>SUM(C95:I96)</f>
        <v>0</v>
      </c>
      <c r="K95" s="23"/>
      <c r="L95" s="144"/>
      <c r="M95" s="144"/>
      <c r="N95" s="144"/>
      <c r="O95" s="7"/>
    </row>
    <row r="96" spans="1:15" s="64" customFormat="1" ht="27" customHeight="1">
      <c r="A96" s="69" t="s">
        <v>55</v>
      </c>
      <c r="B96" s="70" t="s">
        <v>58</v>
      </c>
      <c r="C96" s="37"/>
      <c r="D96" s="37"/>
      <c r="E96" s="37"/>
      <c r="F96" s="37"/>
      <c r="G96" s="37"/>
      <c r="H96" s="37"/>
      <c r="I96" s="37"/>
      <c r="J96" s="116"/>
      <c r="K96" s="74"/>
      <c r="L96" s="144"/>
      <c r="M96" s="144"/>
      <c r="N96" s="144"/>
      <c r="O96" s="7"/>
    </row>
    <row r="97" spans="1:15" ht="27" customHeight="1">
      <c r="A97" s="27"/>
      <c r="B97" s="27"/>
      <c r="C97" s="21">
        <f>I90+1</f>
        <v>44395</v>
      </c>
      <c r="D97" s="21">
        <f>C97+1</f>
        <v>44396</v>
      </c>
      <c r="E97" s="21">
        <f t="shared" si="6"/>
        <v>44397</v>
      </c>
      <c r="F97" s="21">
        <f t="shared" si="6"/>
        <v>44398</v>
      </c>
      <c r="G97" s="21">
        <f t="shared" si="6"/>
        <v>44399</v>
      </c>
      <c r="H97" s="21">
        <f t="shared" si="6"/>
        <v>44400</v>
      </c>
      <c r="I97" s="21">
        <f>H97+1</f>
        <v>44401</v>
      </c>
      <c r="J97" s="23"/>
      <c r="K97" s="23"/>
      <c r="L97" s="144"/>
      <c r="M97" s="144"/>
      <c r="N97" s="144"/>
      <c r="O97" s="7"/>
    </row>
    <row r="98" spans="1:15" ht="27" customHeight="1">
      <c r="A98" s="39" t="s">
        <v>53</v>
      </c>
      <c r="B98" s="70" t="s">
        <v>57</v>
      </c>
      <c r="C98" s="72"/>
      <c r="D98" s="72"/>
      <c r="E98" s="72"/>
      <c r="F98" s="72"/>
      <c r="G98" s="72"/>
      <c r="H98" s="72"/>
      <c r="I98" s="72"/>
      <c r="J98" s="115">
        <f>SUM(C98:I99)</f>
        <v>0</v>
      </c>
      <c r="K98" s="135" t="str">
        <f>IF(J98&lt;100,"100回未満",IF(J98&lt;150,"100回以上","150回以上"))</f>
        <v>100回未満</v>
      </c>
      <c r="L98" s="144"/>
      <c r="M98" s="144"/>
      <c r="N98" s="144"/>
      <c r="O98" s="7" t="str">
        <f>IF(J98&lt;100,IF(OR(J98="100回以上",K98="150回以上"),"エラー。接種回数と回数区分が一致しません",""),IF(J98&lt;150,IF(OR(J98="100回未満",K98="150回以上"),"エラー。接種回数と回数区分が一致しません",""),IF(K98="100回未満","エラー。接種回数と回数区分が一致しません","")))</f>
        <v/>
      </c>
    </row>
    <row r="99" spans="1:15" s="64" customFormat="1" ht="27" customHeight="1">
      <c r="A99" s="39" t="s">
        <v>53</v>
      </c>
      <c r="B99" s="70" t="s">
        <v>58</v>
      </c>
      <c r="C99" s="37"/>
      <c r="D99" s="37"/>
      <c r="E99" s="37"/>
      <c r="F99" s="37"/>
      <c r="G99" s="37"/>
      <c r="H99" s="37"/>
      <c r="I99" s="37"/>
      <c r="J99" s="116"/>
      <c r="K99" s="136"/>
      <c r="L99" s="144"/>
      <c r="M99" s="144"/>
      <c r="N99" s="144"/>
      <c r="O99" s="7"/>
    </row>
    <row r="100" spans="1:15" s="64" customFormat="1" ht="27.75" hidden="1" customHeight="1">
      <c r="A100" s="39"/>
      <c r="B100" s="70"/>
      <c r="C100" s="37">
        <f t="shared" ref="C100" si="44">C98+C99</f>
        <v>0</v>
      </c>
      <c r="D100" s="37">
        <f t="shared" ref="D100" si="45">D98+D99</f>
        <v>0</v>
      </c>
      <c r="E100" s="37">
        <f t="shared" ref="E100" si="46">E98+E99</f>
        <v>0</v>
      </c>
      <c r="F100" s="37">
        <f t="shared" ref="F100" si="47">F98+F99</f>
        <v>0</v>
      </c>
      <c r="G100" s="37">
        <f t="shared" ref="G100" si="48">G98+G99</f>
        <v>0</v>
      </c>
      <c r="H100" s="37">
        <f t="shared" ref="H100" si="49">H98+H99</f>
        <v>0</v>
      </c>
      <c r="I100" s="37">
        <f t="shared" ref="I100" si="50">I98+I99</f>
        <v>0</v>
      </c>
      <c r="J100" s="22"/>
      <c r="K100" s="23"/>
      <c r="L100" s="61"/>
      <c r="M100" s="61"/>
      <c r="N100" s="61"/>
      <c r="O100" s="7"/>
    </row>
    <row r="101" spans="1:15" ht="27" customHeight="1">
      <c r="A101" s="39" t="s">
        <v>54</v>
      </c>
      <c r="B101" s="71"/>
      <c r="C101" s="37"/>
      <c r="D101" s="37"/>
      <c r="E101" s="37"/>
      <c r="F101" s="37"/>
      <c r="G101" s="37"/>
      <c r="H101" s="37"/>
      <c r="I101" s="37"/>
      <c r="J101" s="22">
        <f>SUM(C101:I101)</f>
        <v>0</v>
      </c>
      <c r="K101" s="23"/>
      <c r="L101" s="144"/>
      <c r="M101" s="144"/>
      <c r="N101" s="144"/>
      <c r="O101" s="7"/>
    </row>
    <row r="102" spans="1:15" ht="27" customHeight="1">
      <c r="A102" s="39" t="s">
        <v>55</v>
      </c>
      <c r="B102" s="70" t="s">
        <v>57</v>
      </c>
      <c r="C102" s="72"/>
      <c r="D102" s="72"/>
      <c r="E102" s="72"/>
      <c r="F102" s="72"/>
      <c r="G102" s="72"/>
      <c r="H102" s="72"/>
      <c r="I102" s="72"/>
      <c r="J102" s="115">
        <f>SUM(C102:I103)</f>
        <v>0</v>
      </c>
      <c r="K102" s="23"/>
      <c r="L102" s="144"/>
      <c r="M102" s="144"/>
      <c r="N102" s="144"/>
      <c r="O102" s="7"/>
    </row>
    <row r="103" spans="1:15" s="64" customFormat="1" ht="27" customHeight="1">
      <c r="A103" s="69" t="s">
        <v>55</v>
      </c>
      <c r="B103" s="70" t="s">
        <v>58</v>
      </c>
      <c r="C103" s="37"/>
      <c r="D103" s="37"/>
      <c r="E103" s="37"/>
      <c r="F103" s="37"/>
      <c r="G103" s="37"/>
      <c r="H103" s="37"/>
      <c r="I103" s="37"/>
      <c r="J103" s="116"/>
      <c r="K103" s="74"/>
      <c r="L103" s="144"/>
      <c r="M103" s="144"/>
      <c r="N103" s="144"/>
      <c r="O103" s="7"/>
    </row>
    <row r="104" spans="1:15" ht="27" customHeight="1">
      <c r="A104" s="27"/>
      <c r="B104" s="27"/>
      <c r="C104" s="21">
        <f>I97+1</f>
        <v>44402</v>
      </c>
      <c r="D104" s="21">
        <f>C104+1</f>
        <v>44403</v>
      </c>
      <c r="E104" s="21">
        <f t="shared" si="6"/>
        <v>44404</v>
      </c>
      <c r="F104" s="21">
        <f t="shared" si="6"/>
        <v>44405</v>
      </c>
      <c r="G104" s="21">
        <f t="shared" si="6"/>
        <v>44406</v>
      </c>
      <c r="H104" s="21">
        <f t="shared" si="6"/>
        <v>44407</v>
      </c>
      <c r="I104" s="21">
        <f>H104+1</f>
        <v>44408</v>
      </c>
      <c r="J104" s="23"/>
      <c r="K104" s="23"/>
      <c r="L104" s="144"/>
      <c r="M104" s="144"/>
      <c r="N104" s="144"/>
      <c r="O104" s="7"/>
    </row>
    <row r="105" spans="1:15" ht="27" customHeight="1">
      <c r="A105" s="39" t="s">
        <v>53</v>
      </c>
      <c r="B105" s="70" t="s">
        <v>57</v>
      </c>
      <c r="C105" s="72"/>
      <c r="D105" s="72"/>
      <c r="E105" s="72"/>
      <c r="F105" s="72"/>
      <c r="G105" s="72"/>
      <c r="H105" s="72"/>
      <c r="I105" s="72"/>
      <c r="J105" s="115">
        <f>SUM(C105:I106)</f>
        <v>0</v>
      </c>
      <c r="K105" s="135" t="str">
        <f>IF(J105&lt;100,"100回未満",IF(J105&lt;150,"100回以上","150回以上"))</f>
        <v>100回未満</v>
      </c>
      <c r="L105" s="144"/>
      <c r="M105" s="144"/>
      <c r="N105" s="144"/>
      <c r="O105" s="7" t="str">
        <f>IF(J105&lt;100,IF(OR(J105="100回以上",K105="150回以上"),"エラー。接種回数と回数区分が一致しません",""),IF(J105&lt;150,IF(OR(J105="100回未満",K105="150回以上"),"エラー。接種回数と回数区分が一致しません",""),IF(K105="100回未満","エラー。接種回数と回数区分が一致しません","")))</f>
        <v/>
      </c>
    </row>
    <row r="106" spans="1:15" s="64" customFormat="1" ht="27" customHeight="1">
      <c r="A106" s="39" t="s">
        <v>53</v>
      </c>
      <c r="B106" s="70" t="s">
        <v>58</v>
      </c>
      <c r="C106" s="37"/>
      <c r="D106" s="37"/>
      <c r="E106" s="37"/>
      <c r="F106" s="37"/>
      <c r="G106" s="37"/>
      <c r="H106" s="37"/>
      <c r="I106" s="37"/>
      <c r="J106" s="116"/>
      <c r="K106" s="136"/>
      <c r="L106" s="144"/>
      <c r="M106" s="144"/>
      <c r="N106" s="144"/>
      <c r="O106" s="7"/>
    </row>
    <row r="107" spans="1:15" s="64" customFormat="1" ht="27.75" hidden="1" customHeight="1">
      <c r="A107" s="39"/>
      <c r="B107" s="70"/>
      <c r="C107" s="37">
        <f t="shared" ref="C107" si="51">C105+C106</f>
        <v>0</v>
      </c>
      <c r="D107" s="37">
        <f t="shared" ref="D107" si="52">D105+D106</f>
        <v>0</v>
      </c>
      <c r="E107" s="37">
        <f t="shared" ref="E107" si="53">E105+E106</f>
        <v>0</v>
      </c>
      <c r="F107" s="37">
        <f t="shared" ref="F107" si="54">F105+F106</f>
        <v>0</v>
      </c>
      <c r="G107" s="37">
        <f t="shared" ref="G107" si="55">G105+G106</f>
        <v>0</v>
      </c>
      <c r="H107" s="37">
        <f t="shared" ref="H107" si="56">H105+H106</f>
        <v>0</v>
      </c>
      <c r="I107" s="37">
        <f t="shared" ref="I107" si="57">I105+I106</f>
        <v>0</v>
      </c>
      <c r="J107" s="22"/>
      <c r="K107" s="23"/>
      <c r="L107" s="61"/>
      <c r="M107" s="61"/>
      <c r="N107" s="61"/>
      <c r="O107" s="7"/>
    </row>
    <row r="108" spans="1:15" ht="27" customHeight="1">
      <c r="A108" s="39" t="s">
        <v>54</v>
      </c>
      <c r="B108" s="71"/>
      <c r="C108" s="37"/>
      <c r="D108" s="37"/>
      <c r="E108" s="37"/>
      <c r="F108" s="37"/>
      <c r="G108" s="37"/>
      <c r="H108" s="37"/>
      <c r="I108" s="37"/>
      <c r="J108" s="22">
        <f>SUM(C108:I108)</f>
        <v>0</v>
      </c>
      <c r="K108" s="23"/>
      <c r="L108" s="144"/>
      <c r="M108" s="144"/>
      <c r="N108" s="144"/>
      <c r="O108" s="7"/>
    </row>
    <row r="109" spans="1:15" ht="27" customHeight="1">
      <c r="A109" s="39" t="s">
        <v>55</v>
      </c>
      <c r="B109" s="70" t="s">
        <v>57</v>
      </c>
      <c r="C109" s="72"/>
      <c r="D109" s="72"/>
      <c r="E109" s="72"/>
      <c r="F109" s="72"/>
      <c r="G109" s="72"/>
      <c r="H109" s="72"/>
      <c r="I109" s="72"/>
      <c r="J109" s="115">
        <f>SUM(C109:I110)</f>
        <v>0</v>
      </c>
      <c r="K109" s="23"/>
      <c r="L109" s="144"/>
      <c r="M109" s="144"/>
      <c r="N109" s="144"/>
      <c r="O109" s="7"/>
    </row>
    <row r="110" spans="1:15" ht="27" customHeight="1">
      <c r="A110" s="69" t="s">
        <v>55</v>
      </c>
      <c r="B110" s="70" t="s">
        <v>58</v>
      </c>
      <c r="C110" s="37"/>
      <c r="D110" s="37"/>
      <c r="E110" s="37"/>
      <c r="F110" s="37"/>
      <c r="G110" s="37"/>
      <c r="H110" s="37"/>
      <c r="I110" s="37"/>
      <c r="J110" s="116"/>
      <c r="K110" s="23"/>
      <c r="L110" s="144"/>
      <c r="M110" s="144"/>
      <c r="N110" s="144"/>
    </row>
    <row r="111" spans="1:15" ht="27" customHeight="1">
      <c r="A111" s="20"/>
      <c r="B111" s="20"/>
      <c r="C111" s="20"/>
      <c r="G111" s="29"/>
      <c r="H111" s="29"/>
      <c r="I111" s="29"/>
      <c r="J111" s="28"/>
      <c r="K111" s="20"/>
      <c r="L111" s="20"/>
      <c r="M111" s="20"/>
      <c r="N111" s="7"/>
    </row>
    <row r="112" spans="1:15" ht="27" customHeight="1">
      <c r="A112" s="20"/>
      <c r="B112" s="20"/>
      <c r="C112" s="20"/>
      <c r="E112" s="150" t="s">
        <v>50</v>
      </c>
      <c r="F112" s="150"/>
      <c r="G112" s="150"/>
      <c r="H112" s="150"/>
      <c r="I112" s="150"/>
      <c r="J112" s="22">
        <f>SUM(J33,J37,J41,J45,J52,J63,J70,J77,J84,J91,J98,J105)</f>
        <v>0</v>
      </c>
      <c r="K112" s="20"/>
      <c r="L112" s="20"/>
      <c r="M112" s="20"/>
      <c r="N112" s="7"/>
    </row>
    <row r="113" spans="1:15" s="36" customFormat="1" ht="27" customHeight="1">
      <c r="A113" s="20"/>
      <c r="B113" s="20"/>
      <c r="C113" s="20"/>
      <c r="E113" s="150" t="s">
        <v>51</v>
      </c>
      <c r="F113" s="150"/>
      <c r="G113" s="150"/>
      <c r="H113" s="150"/>
      <c r="I113" s="150"/>
      <c r="J113" s="22">
        <f>SUM(J10,J14,J18,J22,J26,J30,J34,J38,J42,J48,J55,J66,J73,J80,J87,J94,J101,J108)</f>
        <v>0</v>
      </c>
      <c r="K113" s="20"/>
      <c r="L113" s="20"/>
      <c r="M113" s="20"/>
      <c r="N113" s="7"/>
    </row>
    <row r="114" spans="1:15" s="36" customFormat="1" ht="27" customHeight="1">
      <c r="A114" s="20"/>
      <c r="B114" s="20"/>
      <c r="C114" s="20"/>
      <c r="E114" s="150" t="s">
        <v>52</v>
      </c>
      <c r="F114" s="150"/>
      <c r="G114" s="150"/>
      <c r="H114" s="150"/>
      <c r="I114" s="150"/>
      <c r="J114" s="22">
        <f>SUM(J11,J15,J19,J23,J27,J31,J35,J39,J43,J49,J56,J67,J74,J81,J88,J95,J102,J109)</f>
        <v>0</v>
      </c>
      <c r="K114" s="20"/>
      <c r="L114" s="20"/>
      <c r="M114" s="20"/>
      <c r="N114" s="7"/>
    </row>
    <row r="115" spans="1:15" s="36" customFormat="1" ht="44.25" customHeight="1">
      <c r="A115" s="20"/>
      <c r="B115" s="20"/>
      <c r="C115" s="20"/>
      <c r="G115" s="29"/>
      <c r="H115" s="29"/>
      <c r="I115" s="29"/>
      <c r="J115" s="28"/>
      <c r="K115" s="20"/>
      <c r="L115" s="20"/>
      <c r="M115" s="20"/>
      <c r="N115" s="18" t="s">
        <v>33</v>
      </c>
    </row>
    <row r="116" spans="1:15" s="68" customFormat="1" ht="32.25" customHeight="1">
      <c r="A116" s="65" t="s">
        <v>64</v>
      </c>
      <c r="B116" s="65"/>
      <c r="C116" s="40"/>
      <c r="D116" s="40"/>
      <c r="E116" s="40"/>
      <c r="F116" s="40"/>
      <c r="G116" s="40"/>
      <c r="H116" s="40"/>
      <c r="I116" s="40"/>
      <c r="J116" s="40"/>
      <c r="K116" s="40"/>
      <c r="L116" s="40"/>
      <c r="N116" s="40"/>
    </row>
    <row r="117" spans="1:15" s="68" customFormat="1" ht="38.25" customHeight="1" thickBot="1">
      <c r="A117" s="65"/>
      <c r="B117" s="65"/>
      <c r="C117" s="40"/>
      <c r="D117" s="40"/>
      <c r="E117" s="40"/>
      <c r="F117" s="40"/>
      <c r="G117" s="40"/>
      <c r="H117" s="40"/>
      <c r="I117" s="40"/>
      <c r="J117" s="40"/>
      <c r="K117" s="40"/>
      <c r="L117" s="40"/>
      <c r="N117" s="40"/>
    </row>
    <row r="118" spans="1:15" s="68" customFormat="1" ht="42" customHeight="1" thickBot="1">
      <c r="A118" s="84" t="s">
        <v>61</v>
      </c>
      <c r="B118" s="65"/>
      <c r="C118" s="40"/>
      <c r="D118" s="40"/>
      <c r="E118" s="40"/>
      <c r="F118" s="40"/>
      <c r="G118" s="40"/>
      <c r="H118" s="40"/>
      <c r="I118" s="40"/>
      <c r="J118" s="40"/>
      <c r="K118" s="40"/>
      <c r="L118" s="40"/>
      <c r="N118" s="40"/>
      <c r="O118" s="67"/>
    </row>
    <row r="119" spans="1:15" s="68" customFormat="1" ht="42" customHeight="1" thickBot="1">
      <c r="A119" s="65"/>
      <c r="B119" s="65"/>
      <c r="C119" s="40"/>
      <c r="D119" s="40"/>
      <c r="E119" s="40"/>
      <c r="F119" s="40"/>
      <c r="G119" s="40"/>
      <c r="H119" s="40"/>
      <c r="I119" s="40"/>
      <c r="J119" s="40"/>
      <c r="K119" s="40"/>
      <c r="L119" s="40"/>
      <c r="N119" s="40"/>
      <c r="O119" s="66"/>
    </row>
    <row r="120" spans="1:15" s="68" customFormat="1" ht="42" customHeight="1" thickBot="1">
      <c r="A120" s="65" t="s">
        <v>59</v>
      </c>
      <c r="B120" s="65"/>
      <c r="C120" s="40"/>
      <c r="D120" s="40"/>
      <c r="F120" s="65"/>
      <c r="H120" s="65" t="s">
        <v>75</v>
      </c>
      <c r="J120" s="86"/>
      <c r="K120" s="65" t="s">
        <v>66</v>
      </c>
      <c r="N120" s="40"/>
      <c r="O120" s="66"/>
    </row>
    <row r="121" spans="1:15" s="68" customFormat="1" ht="20.25" customHeight="1" thickBot="1">
      <c r="A121" s="65"/>
      <c r="B121" s="65"/>
      <c r="C121" s="40"/>
      <c r="D121" s="40"/>
      <c r="F121" s="65"/>
      <c r="H121" s="40"/>
      <c r="I121" s="40"/>
      <c r="J121" s="40"/>
      <c r="K121" s="40"/>
      <c r="N121" s="40"/>
    </row>
    <row r="122" spans="1:15" s="68" customFormat="1" ht="42" customHeight="1" thickBot="1">
      <c r="A122" s="65" t="s">
        <v>78</v>
      </c>
      <c r="B122" s="86"/>
      <c r="C122" s="66"/>
      <c r="D122" s="40"/>
      <c r="E122" s="40"/>
      <c r="F122" s="40"/>
      <c r="G122" s="40"/>
      <c r="H122" s="40"/>
      <c r="I122" s="40"/>
      <c r="J122" s="40"/>
      <c r="K122" s="40"/>
      <c r="N122" s="40"/>
    </row>
    <row r="123" spans="1:15" s="68" customFormat="1" ht="20.25" customHeight="1" thickBot="1">
      <c r="A123" s="65"/>
      <c r="B123" s="65"/>
      <c r="C123" s="66"/>
      <c r="D123" s="40"/>
      <c r="E123" s="40"/>
      <c r="F123" s="40"/>
      <c r="G123" s="40"/>
      <c r="H123" s="40"/>
      <c r="I123" s="40"/>
      <c r="J123" s="40"/>
      <c r="K123" s="40"/>
      <c r="N123" s="40"/>
    </row>
    <row r="124" spans="1:15" s="68" customFormat="1" ht="42" customHeight="1" thickBot="1">
      <c r="A124" s="65" t="s">
        <v>60</v>
      </c>
      <c r="B124" s="65"/>
      <c r="C124" s="40"/>
      <c r="D124" s="40"/>
      <c r="E124" s="40"/>
      <c r="F124" s="40"/>
      <c r="G124" s="40"/>
      <c r="H124" s="65" t="s">
        <v>75</v>
      </c>
      <c r="J124" s="86"/>
      <c r="K124" s="85" t="s">
        <v>65</v>
      </c>
      <c r="N124" s="40"/>
      <c r="O124" s="66"/>
    </row>
    <row r="125" spans="1:15" s="68" customFormat="1" ht="20.25" customHeight="1" thickBot="1">
      <c r="A125" s="65"/>
      <c r="B125" s="65"/>
      <c r="C125" s="40"/>
      <c r="D125" s="40"/>
      <c r="F125" s="65"/>
      <c r="H125" s="65"/>
      <c r="I125" s="40"/>
      <c r="J125" s="40"/>
      <c r="K125" s="40"/>
      <c r="L125" s="40"/>
      <c r="N125" s="40"/>
    </row>
    <row r="126" spans="1:15" s="68" customFormat="1" ht="42" customHeight="1" thickBot="1">
      <c r="A126" s="65" t="s">
        <v>78</v>
      </c>
      <c r="B126" s="86"/>
      <c r="C126" s="66"/>
      <c r="D126" s="40"/>
      <c r="E126" s="40"/>
      <c r="F126" s="40"/>
      <c r="G126" s="40"/>
      <c r="H126" s="40"/>
      <c r="I126" s="40"/>
      <c r="J126" s="40"/>
      <c r="K126" s="40"/>
      <c r="L126" s="40"/>
      <c r="N126" s="40"/>
    </row>
    <row r="127" spans="1:15" s="68" customFormat="1" ht="20.25" customHeight="1" thickBot="1">
      <c r="A127" s="65"/>
      <c r="B127" s="65"/>
      <c r="C127" s="66"/>
      <c r="D127" s="40"/>
      <c r="E127" s="40"/>
      <c r="F127" s="40"/>
      <c r="G127" s="40"/>
      <c r="H127" s="40"/>
      <c r="I127" s="40"/>
      <c r="J127" s="40"/>
      <c r="K127" s="40"/>
      <c r="L127" s="40"/>
      <c r="N127" s="40"/>
    </row>
    <row r="128" spans="1:15" s="68" customFormat="1" ht="42" customHeight="1" thickBot="1">
      <c r="A128" s="65" t="s">
        <v>70</v>
      </c>
      <c r="B128" s="65"/>
      <c r="C128" s="40"/>
      <c r="D128" s="40"/>
      <c r="E128" s="40"/>
      <c r="F128" s="40"/>
      <c r="G128" s="40"/>
      <c r="H128" s="40"/>
      <c r="I128" s="40"/>
      <c r="J128" s="40"/>
      <c r="K128" s="40"/>
      <c r="L128" s="87" t="s">
        <v>76</v>
      </c>
      <c r="O128" s="86"/>
    </row>
    <row r="129" spans="1:16" s="68" customFormat="1" ht="42" customHeight="1">
      <c r="A129" s="65" t="s">
        <v>71</v>
      </c>
      <c r="B129" s="65"/>
      <c r="C129" s="40"/>
      <c r="D129" s="40"/>
      <c r="E129" s="40"/>
      <c r="F129" s="40"/>
      <c r="G129" s="40"/>
      <c r="H129" s="40"/>
      <c r="I129" s="40"/>
      <c r="J129" s="40"/>
      <c r="K129" s="40"/>
      <c r="L129" s="40"/>
      <c r="N129" s="40"/>
    </row>
    <row r="130" spans="1:16" s="68" customFormat="1" ht="42" customHeight="1">
      <c r="A130" s="65" t="s">
        <v>77</v>
      </c>
      <c r="B130" s="65"/>
      <c r="C130" s="40"/>
      <c r="D130" s="40"/>
      <c r="E130" s="40"/>
      <c r="F130" s="40"/>
      <c r="G130" s="40"/>
      <c r="H130" s="40"/>
      <c r="I130" s="40"/>
      <c r="J130" s="40"/>
      <c r="K130" s="40"/>
      <c r="L130" s="40"/>
      <c r="N130" s="40"/>
    </row>
    <row r="131" spans="1:16" s="90" customFormat="1" ht="42" customHeight="1">
      <c r="A131" s="87"/>
      <c r="B131" s="87"/>
      <c r="C131" s="40"/>
      <c r="D131" s="40"/>
      <c r="E131" s="40"/>
      <c r="F131" s="40"/>
      <c r="G131" s="40"/>
      <c r="H131" s="40"/>
      <c r="I131" s="40"/>
      <c r="J131" s="40"/>
      <c r="K131" s="40"/>
      <c r="L131" s="40"/>
      <c r="N131" s="40"/>
    </row>
    <row r="132" spans="1:16" s="68" customFormat="1" ht="42" customHeight="1">
      <c r="A132" s="65" t="s">
        <v>67</v>
      </c>
      <c r="B132" s="65"/>
      <c r="C132" s="40"/>
      <c r="D132" s="40"/>
      <c r="E132" s="40"/>
      <c r="F132" s="40"/>
      <c r="G132" s="40"/>
      <c r="H132" s="40"/>
      <c r="I132" s="40"/>
      <c r="J132" s="40"/>
      <c r="K132" s="40"/>
      <c r="L132" s="40"/>
      <c r="N132" s="40"/>
      <c r="O132" s="66"/>
      <c r="P132" s="66"/>
    </row>
    <row r="133" spans="1:16" s="68" customFormat="1" ht="42" customHeight="1">
      <c r="A133" s="65" t="s">
        <v>68</v>
      </c>
      <c r="B133" s="65"/>
      <c r="C133" s="40"/>
      <c r="D133" s="40"/>
      <c r="E133" s="40"/>
      <c r="F133" s="40"/>
      <c r="G133" s="40"/>
      <c r="H133" s="40"/>
      <c r="I133" s="40"/>
      <c r="J133" s="40"/>
      <c r="K133" s="40"/>
      <c r="L133" s="40"/>
      <c r="N133" s="40"/>
      <c r="O133" s="66"/>
      <c r="P133" s="66"/>
    </row>
    <row r="134" spans="1:16" s="90" customFormat="1" ht="42" customHeight="1">
      <c r="A134" s="87"/>
      <c r="B134" s="87"/>
      <c r="C134" s="40"/>
      <c r="D134" s="40"/>
      <c r="E134" s="40"/>
      <c r="F134" s="40"/>
      <c r="G134" s="40"/>
      <c r="H134" s="40"/>
      <c r="I134" s="40"/>
      <c r="J134" s="40"/>
      <c r="K134" s="40"/>
      <c r="L134" s="40"/>
      <c r="N134" s="40"/>
      <c r="O134" s="66"/>
      <c r="P134" s="66"/>
    </row>
    <row r="135" spans="1:16" s="68" customFormat="1" ht="42" customHeight="1">
      <c r="A135" s="146" t="s">
        <v>72</v>
      </c>
      <c r="B135" s="146"/>
      <c r="C135" s="146"/>
      <c r="D135" s="146"/>
      <c r="E135" s="146"/>
      <c r="F135" s="146"/>
      <c r="G135" s="146"/>
      <c r="H135" s="146"/>
      <c r="I135" s="146"/>
      <c r="J135" s="146"/>
      <c r="K135" s="146"/>
      <c r="L135" s="146"/>
      <c r="M135" s="146"/>
      <c r="N135" s="146"/>
      <c r="O135" s="146"/>
      <c r="P135" s="66"/>
    </row>
    <row r="136" spans="1:16" s="68" customFormat="1" ht="42" customHeight="1">
      <c r="A136" s="65" t="s">
        <v>73</v>
      </c>
      <c r="B136" s="65"/>
      <c r="C136" s="65"/>
      <c r="D136" s="65"/>
      <c r="E136" s="65"/>
      <c r="F136" s="65"/>
      <c r="G136" s="65"/>
      <c r="H136" s="65"/>
      <c r="I136" s="65"/>
      <c r="J136" s="65"/>
      <c r="K136" s="65"/>
      <c r="L136" s="65"/>
      <c r="M136" s="65"/>
      <c r="N136" s="65"/>
      <c r="O136" s="65"/>
      <c r="P136" s="66"/>
    </row>
    <row r="137" spans="1:16" s="88" customFormat="1" ht="42" customHeight="1">
      <c r="A137" s="87" t="s">
        <v>74</v>
      </c>
      <c r="B137" s="87"/>
      <c r="C137" s="87"/>
      <c r="D137" s="87"/>
      <c r="E137" s="87"/>
      <c r="F137" s="87"/>
      <c r="G137" s="87"/>
      <c r="H137" s="87"/>
      <c r="I137" s="87"/>
      <c r="J137" s="87"/>
      <c r="K137" s="87"/>
      <c r="L137" s="87"/>
      <c r="M137" s="87"/>
      <c r="N137" s="87"/>
      <c r="O137" s="87"/>
      <c r="P137" s="66"/>
    </row>
    <row r="138" spans="1:16" s="88" customFormat="1" ht="42" customHeight="1">
      <c r="A138" s="87" t="s">
        <v>69</v>
      </c>
      <c r="B138" s="87"/>
      <c r="C138" s="87"/>
      <c r="D138" s="87"/>
      <c r="E138" s="87"/>
      <c r="F138" s="87"/>
      <c r="G138" s="87"/>
      <c r="H138" s="87"/>
      <c r="I138" s="87"/>
      <c r="J138" s="87"/>
      <c r="K138" s="87"/>
      <c r="L138" s="87"/>
      <c r="M138" s="87"/>
      <c r="N138" s="87"/>
      <c r="O138" s="87"/>
      <c r="P138" s="66"/>
    </row>
    <row r="139" spans="1:16" s="68" customFormat="1" ht="25.5" customHeight="1">
      <c r="A139" s="65" t="s">
        <v>62</v>
      </c>
      <c r="B139" s="65"/>
      <c r="C139" s="40"/>
      <c r="D139" s="40"/>
      <c r="E139" s="40"/>
      <c r="F139" s="40"/>
      <c r="G139" s="40"/>
      <c r="H139" s="40"/>
      <c r="I139" s="40"/>
      <c r="J139" s="40"/>
      <c r="K139" s="40"/>
      <c r="L139" s="40"/>
      <c r="N139" s="40"/>
      <c r="O139" s="66"/>
      <c r="P139" s="66"/>
    </row>
    <row r="140" spans="1:16" s="91" customFormat="1" ht="42" customHeight="1">
      <c r="A140" s="87" t="s">
        <v>80</v>
      </c>
      <c r="B140" s="87"/>
      <c r="C140" s="40"/>
      <c r="D140" s="40"/>
      <c r="E140" s="40"/>
      <c r="F140" s="40"/>
      <c r="G140" s="40"/>
      <c r="H140" s="40"/>
      <c r="I140" s="40"/>
      <c r="J140" s="40"/>
      <c r="K140" s="40"/>
      <c r="L140" s="40"/>
      <c r="N140" s="40"/>
      <c r="O140" s="66"/>
      <c r="P140" s="66"/>
    </row>
    <row r="141" spans="1:16" s="68" customFormat="1" ht="42" customHeight="1">
      <c r="A141" s="38" t="s">
        <v>79</v>
      </c>
      <c r="B141" s="147"/>
      <c r="C141" s="148"/>
      <c r="D141" s="148"/>
      <c r="E141" s="148"/>
      <c r="F141" s="148"/>
      <c r="G141" s="148"/>
      <c r="H141" s="148"/>
      <c r="I141" s="148"/>
      <c r="J141" s="148"/>
      <c r="K141" s="148"/>
      <c r="L141" s="148"/>
      <c r="M141" s="149"/>
      <c r="N141" s="40"/>
      <c r="O141" s="66"/>
      <c r="P141" s="66"/>
    </row>
    <row r="142" spans="1:16" s="68" customFormat="1" ht="42" customHeight="1">
      <c r="A142" s="16"/>
      <c r="B142" s="89" t="s">
        <v>81</v>
      </c>
      <c r="N142" s="7"/>
    </row>
    <row r="143" spans="1:16" s="91" customFormat="1" ht="42" customHeight="1">
      <c r="A143" s="87" t="s">
        <v>82</v>
      </c>
      <c r="B143" s="87"/>
      <c r="C143" s="40"/>
      <c r="D143" s="40"/>
      <c r="E143" s="40"/>
      <c r="F143" s="40"/>
      <c r="G143" s="40"/>
      <c r="H143" s="40"/>
      <c r="I143" s="40"/>
      <c r="J143" s="40"/>
      <c r="K143" s="40"/>
      <c r="L143" s="40"/>
      <c r="N143" s="40"/>
      <c r="O143" s="66"/>
      <c r="P143" s="66"/>
    </row>
    <row r="144" spans="1:16" s="91" customFormat="1" ht="42" customHeight="1">
      <c r="A144" s="38" t="s">
        <v>79</v>
      </c>
      <c r="B144" s="147"/>
      <c r="C144" s="148"/>
      <c r="D144" s="148"/>
      <c r="E144" s="148"/>
      <c r="F144" s="148"/>
      <c r="G144" s="148"/>
      <c r="H144" s="148"/>
      <c r="I144" s="148"/>
      <c r="J144" s="148"/>
      <c r="K144" s="148"/>
      <c r="L144" s="148"/>
      <c r="M144" s="149"/>
      <c r="N144" s="40"/>
      <c r="O144" s="66"/>
      <c r="P144" s="66"/>
    </row>
    <row r="145" spans="1:15" s="91" customFormat="1" ht="42" customHeight="1">
      <c r="A145" s="16"/>
      <c r="B145" s="89"/>
      <c r="N145" s="7"/>
    </row>
    <row r="146" spans="1:15" s="68" customFormat="1" ht="83.25" customHeight="1">
      <c r="A146" s="16"/>
      <c r="B146" s="16"/>
      <c r="C146" s="49" t="s">
        <v>28</v>
      </c>
      <c r="I146" s="49"/>
      <c r="J146" s="53"/>
    </row>
    <row r="147" spans="1:15" s="68" customFormat="1" ht="83.25" customHeight="1">
      <c r="A147" s="16"/>
      <c r="B147" s="16"/>
      <c r="C147" s="145"/>
      <c r="D147" s="145"/>
      <c r="E147" s="145"/>
      <c r="F147" s="145"/>
      <c r="G147" s="145"/>
      <c r="H147" s="145"/>
      <c r="I147" s="145"/>
      <c r="J147" s="145"/>
      <c r="K147" s="145"/>
      <c r="L147" s="145"/>
      <c r="M147" s="145"/>
      <c r="N147" s="145"/>
    </row>
    <row r="148" spans="1:15" s="68" customFormat="1" ht="83.25" customHeight="1">
      <c r="A148" s="16"/>
      <c r="B148" s="16"/>
      <c r="C148" s="49"/>
      <c r="D148" s="123" t="str">
        <f>C1&amp;"     "</f>
        <v xml:space="preserve">医療機関○○クリニック     </v>
      </c>
      <c r="E148" s="123"/>
      <c r="F148" s="123"/>
      <c r="G148" s="123"/>
      <c r="H148" s="123"/>
      <c r="I148" s="123"/>
      <c r="J148" s="123"/>
      <c r="K148" s="123"/>
      <c r="L148" s="123"/>
      <c r="M148" s="48" t="s">
        <v>47</v>
      </c>
    </row>
    <row r="149" spans="1:15" ht="33" customHeight="1">
      <c r="A149" s="41"/>
      <c r="B149" s="41"/>
      <c r="C149" s="41"/>
      <c r="D149" s="41"/>
      <c r="E149" s="41"/>
      <c r="F149" s="41"/>
      <c r="G149" s="41"/>
      <c r="H149" s="41"/>
      <c r="I149" s="41"/>
      <c r="J149" s="41"/>
      <c r="K149" s="41"/>
      <c r="L149" s="41"/>
      <c r="M149" s="41"/>
      <c r="N149" s="51" t="s">
        <v>43</v>
      </c>
    </row>
    <row r="150" spans="1:15" s="83" customFormat="1" ht="33" customHeight="1">
      <c r="A150" s="41"/>
      <c r="B150" s="41"/>
      <c r="C150" s="41"/>
      <c r="D150" s="41"/>
      <c r="E150" s="41"/>
      <c r="F150" s="41"/>
      <c r="G150" s="41"/>
      <c r="H150" s="41"/>
      <c r="I150" s="41"/>
      <c r="J150" s="41"/>
      <c r="K150" s="41"/>
      <c r="L150" s="141" t="s">
        <v>63</v>
      </c>
      <c r="M150" s="141"/>
      <c r="N150" s="141"/>
    </row>
    <row r="151" spans="1:15" ht="35.25">
      <c r="A151" s="14" t="s">
        <v>83</v>
      </c>
      <c r="B151" s="14"/>
      <c r="C151" s="42"/>
      <c r="D151" s="42"/>
      <c r="E151" s="42"/>
      <c r="F151" s="42"/>
      <c r="G151" s="42"/>
      <c r="H151" s="42"/>
      <c r="I151" s="42"/>
      <c r="J151" s="42"/>
      <c r="K151" s="42"/>
      <c r="L151" s="42"/>
      <c r="M151" s="42"/>
      <c r="N151" s="42"/>
    </row>
    <row r="152" spans="1:15" ht="40.5" customHeight="1">
      <c r="A152" s="42"/>
      <c r="B152" s="63"/>
      <c r="C152" s="42"/>
      <c r="D152" s="42"/>
      <c r="E152" s="42"/>
      <c r="F152" s="42"/>
      <c r="G152" s="94" t="s">
        <v>84</v>
      </c>
      <c r="H152" s="43"/>
      <c r="I152" s="94"/>
      <c r="J152" s="94"/>
      <c r="K152" s="93"/>
      <c r="L152" s="93"/>
      <c r="M152" s="93"/>
      <c r="N152" s="93"/>
    </row>
    <row r="153" spans="1:15" ht="35.25">
      <c r="A153" s="42"/>
      <c r="B153" s="63"/>
      <c r="C153" s="42"/>
      <c r="D153" s="42"/>
      <c r="E153" s="42"/>
      <c r="F153" s="42"/>
      <c r="G153" s="100" t="s">
        <v>48</v>
      </c>
      <c r="H153" s="101"/>
      <c r="I153" s="100"/>
      <c r="J153" s="50"/>
      <c r="K153" s="103" t="str">
        <f>C1</f>
        <v>医療機関○○クリニック</v>
      </c>
      <c r="L153" s="52"/>
      <c r="M153" s="52"/>
      <c r="N153" s="52"/>
      <c r="O153" s="1"/>
    </row>
    <row r="154" spans="1:15" ht="35.25">
      <c r="A154" s="42"/>
      <c r="B154" s="63"/>
      <c r="C154" s="42"/>
      <c r="D154" s="42"/>
      <c r="E154" s="42"/>
      <c r="F154" s="42"/>
      <c r="G154" s="102" t="s">
        <v>86</v>
      </c>
      <c r="H154" s="101"/>
      <c r="I154" s="97"/>
      <c r="J154" s="98"/>
      <c r="K154" s="103"/>
      <c r="L154" s="140" t="s">
        <v>87</v>
      </c>
      <c r="M154" s="140"/>
      <c r="N154" s="140"/>
      <c r="O154" s="1"/>
    </row>
    <row r="155" spans="1:15" ht="35.25">
      <c r="A155" s="42"/>
      <c r="B155" s="63"/>
      <c r="C155" s="42"/>
      <c r="D155" s="42"/>
      <c r="E155" s="42"/>
      <c r="F155" s="42"/>
      <c r="G155" s="100" t="s">
        <v>10</v>
      </c>
      <c r="H155" s="101"/>
      <c r="I155" s="100"/>
      <c r="J155" s="50"/>
      <c r="K155" s="103"/>
      <c r="L155" s="140"/>
      <c r="M155" s="140"/>
      <c r="N155" s="140"/>
      <c r="O155" s="1"/>
    </row>
    <row r="156" spans="1:15" ht="24">
      <c r="A156" s="10"/>
      <c r="B156" s="10"/>
      <c r="C156" s="10"/>
      <c r="D156" s="10"/>
      <c r="E156" s="10"/>
      <c r="F156" s="10"/>
      <c r="G156" s="10"/>
      <c r="H156" s="10"/>
      <c r="I156" s="10"/>
      <c r="J156" s="10"/>
      <c r="K156" s="96" t="s">
        <v>85</v>
      </c>
      <c r="L156" s="10"/>
      <c r="M156" s="10"/>
      <c r="N156" s="10"/>
    </row>
    <row r="157" spans="1:15" ht="74.25" customHeight="1">
      <c r="A157" s="10"/>
      <c r="B157" s="10"/>
      <c r="C157" s="10"/>
      <c r="D157" s="10"/>
      <c r="E157" s="10"/>
      <c r="F157" s="10"/>
      <c r="G157" s="10"/>
      <c r="H157" s="10"/>
      <c r="I157" s="10"/>
      <c r="J157" s="10"/>
      <c r="K157" s="10"/>
      <c r="L157" s="10"/>
      <c r="M157" s="10"/>
      <c r="N157" s="10"/>
      <c r="O157" s="99"/>
    </row>
    <row r="158" spans="1:15" ht="39" customHeight="1">
      <c r="A158" s="131" t="s">
        <v>19</v>
      </c>
      <c r="B158" s="131"/>
      <c r="C158" s="131"/>
      <c r="D158" s="131"/>
      <c r="E158" s="131"/>
      <c r="F158" s="131"/>
      <c r="G158" s="131"/>
      <c r="H158" s="131"/>
      <c r="I158" s="131"/>
      <c r="J158" s="131"/>
      <c r="K158" s="131"/>
      <c r="L158" s="131"/>
      <c r="M158" s="131"/>
      <c r="N158" s="131"/>
      <c r="O158" s="9"/>
    </row>
    <row r="159" spans="1:15" ht="24">
      <c r="A159" s="10"/>
      <c r="B159" s="10"/>
      <c r="C159" s="10"/>
      <c r="D159" s="10"/>
      <c r="E159" s="10"/>
      <c r="F159" s="10"/>
      <c r="G159" s="10"/>
      <c r="H159" s="10"/>
      <c r="I159" s="10"/>
      <c r="J159" s="10"/>
      <c r="K159" s="10"/>
      <c r="L159" s="10"/>
      <c r="M159" s="10"/>
      <c r="N159" s="10"/>
    </row>
    <row r="160" spans="1:15" ht="24">
      <c r="A160" s="10"/>
      <c r="B160" s="10"/>
      <c r="C160" s="10"/>
      <c r="D160" s="10"/>
      <c r="E160" s="10"/>
      <c r="F160" s="10"/>
      <c r="G160" s="10"/>
      <c r="H160" s="10"/>
      <c r="I160" s="10"/>
      <c r="J160" s="10"/>
      <c r="K160" s="10"/>
      <c r="L160" s="10"/>
      <c r="M160" s="10"/>
      <c r="N160" s="10"/>
    </row>
    <row r="161" spans="1:15" ht="51.75" customHeight="1">
      <c r="A161" s="10"/>
      <c r="B161" s="10"/>
      <c r="C161" s="10"/>
      <c r="D161" s="10"/>
      <c r="E161" s="10"/>
      <c r="F161" s="10"/>
      <c r="G161" s="10"/>
      <c r="H161" s="10"/>
      <c r="I161" s="10"/>
      <c r="J161" s="10"/>
      <c r="K161" s="10"/>
      <c r="L161" s="10"/>
      <c r="M161" s="10"/>
      <c r="N161" s="10"/>
    </row>
    <row r="162" spans="1:15" ht="75.75" customHeight="1">
      <c r="A162" s="137" t="s">
        <v>88</v>
      </c>
      <c r="B162" s="137"/>
      <c r="C162" s="137"/>
      <c r="D162" s="137"/>
      <c r="E162" s="137"/>
      <c r="F162" s="137"/>
      <c r="G162" s="137"/>
      <c r="H162" s="137"/>
      <c r="I162" s="137"/>
      <c r="J162" s="137"/>
      <c r="K162" s="137"/>
      <c r="L162" s="137"/>
      <c r="M162" s="137"/>
      <c r="N162" s="92"/>
      <c r="O162" s="6"/>
    </row>
    <row r="163" spans="1:15">
      <c r="C163" s="5"/>
      <c r="D163" s="5"/>
      <c r="E163" s="5"/>
      <c r="F163" s="5"/>
      <c r="G163" s="5"/>
      <c r="H163" s="5"/>
      <c r="I163" s="5"/>
    </row>
    <row r="164" spans="1:15" ht="66" customHeight="1">
      <c r="C164" s="2"/>
      <c r="D164" s="1"/>
      <c r="E164" s="1"/>
      <c r="F164" s="3"/>
      <c r="G164" s="3"/>
      <c r="H164" s="4"/>
      <c r="I164" s="4"/>
    </row>
    <row r="165" spans="1:15" ht="45.75">
      <c r="C165" s="11" t="s">
        <v>11</v>
      </c>
      <c r="D165" s="12"/>
      <c r="E165" s="12"/>
      <c r="F165" s="142">
        <f>SUM(L173:N174)</f>
        <v>0</v>
      </c>
      <c r="G165" s="142"/>
      <c r="H165" s="142"/>
      <c r="I165" s="142"/>
      <c r="J165" s="142"/>
      <c r="K165" s="12"/>
      <c r="L165" s="7"/>
      <c r="M165" s="7"/>
    </row>
    <row r="167" spans="1:15" ht="45" customHeight="1"/>
    <row r="168" spans="1:15" s="35" customFormat="1" ht="35.25">
      <c r="A168" s="41" t="s">
        <v>12</v>
      </c>
      <c r="B168" s="41"/>
      <c r="C168" s="41"/>
      <c r="D168" s="41"/>
      <c r="E168" s="41"/>
      <c r="F168" s="41"/>
      <c r="G168" s="41"/>
      <c r="H168" s="41"/>
      <c r="I168" s="41"/>
      <c r="J168" s="41"/>
      <c r="K168" s="41"/>
      <c r="L168" s="41"/>
      <c r="M168" s="41"/>
      <c r="N168" s="24" t="s">
        <v>89</v>
      </c>
    </row>
    <row r="169" spans="1:15" s="35" customFormat="1" ht="35.25">
      <c r="A169" s="42" t="s">
        <v>18</v>
      </c>
      <c r="B169" s="63"/>
      <c r="C169" s="41"/>
      <c r="D169" s="132"/>
      <c r="E169" s="132"/>
      <c r="F169" s="41"/>
      <c r="G169" s="41"/>
      <c r="H169" s="41"/>
      <c r="I169" s="41"/>
      <c r="J169" s="41"/>
      <c r="K169" s="41"/>
      <c r="L169" s="41"/>
      <c r="M169" s="41"/>
      <c r="N169" s="41"/>
    </row>
    <row r="170" spans="1:15" s="35" customFormat="1" ht="35.25">
      <c r="B170" s="62"/>
      <c r="C170" s="42"/>
      <c r="D170" s="42"/>
      <c r="E170" s="42"/>
      <c r="F170" s="42"/>
      <c r="G170" s="42"/>
      <c r="H170" s="42"/>
      <c r="I170" s="42"/>
      <c r="J170" s="42"/>
      <c r="K170" s="42"/>
      <c r="L170" s="42"/>
      <c r="M170" s="42"/>
      <c r="N170" s="41"/>
    </row>
    <row r="171" spans="1:15" s="35" customFormat="1" ht="38.25" customHeight="1">
      <c r="A171" s="42"/>
      <c r="B171" s="63"/>
      <c r="C171" s="143" t="s">
        <v>9</v>
      </c>
      <c r="D171" s="143"/>
      <c r="E171" s="143"/>
      <c r="F171" s="127" t="s">
        <v>15</v>
      </c>
      <c r="G171" s="127"/>
      <c r="H171" s="127" t="s">
        <v>16</v>
      </c>
      <c r="I171" s="127"/>
      <c r="J171" s="127"/>
      <c r="K171" s="127"/>
      <c r="L171" s="127" t="s">
        <v>17</v>
      </c>
      <c r="M171" s="127"/>
      <c r="N171" s="127"/>
    </row>
    <row r="172" spans="1:15" s="35" customFormat="1" ht="30.75" customHeight="1">
      <c r="A172" s="42"/>
      <c r="B172" s="63"/>
      <c r="C172" s="125" t="s">
        <v>45</v>
      </c>
      <c r="D172" s="126"/>
      <c r="E172" s="126"/>
      <c r="F172" s="128"/>
      <c r="G172" s="128"/>
      <c r="H172" s="128"/>
      <c r="I172" s="128"/>
      <c r="J172" s="128"/>
      <c r="K172" s="128"/>
      <c r="L172" s="128"/>
      <c r="M172" s="128"/>
      <c r="N172" s="128"/>
    </row>
    <row r="173" spans="1:15" s="35" customFormat="1" ht="48.75" customHeight="1">
      <c r="A173" s="43" t="s">
        <v>14</v>
      </c>
      <c r="B173" s="43"/>
      <c r="C173" s="124">
        <f>J113</f>
        <v>0</v>
      </c>
      <c r="D173" s="124"/>
      <c r="E173" s="124"/>
      <c r="F173" s="129">
        <v>730</v>
      </c>
      <c r="G173" s="129"/>
      <c r="H173" s="130">
        <f>C173*F173</f>
        <v>0</v>
      </c>
      <c r="I173" s="130"/>
      <c r="J173" s="130"/>
      <c r="K173" s="130"/>
      <c r="L173" s="130">
        <f>H173*1.1</f>
        <v>0</v>
      </c>
      <c r="M173" s="130"/>
      <c r="N173" s="130"/>
    </row>
    <row r="174" spans="1:15" s="35" customFormat="1" ht="48.75" customHeight="1">
      <c r="A174" s="43" t="s">
        <v>13</v>
      </c>
      <c r="B174" s="43"/>
      <c r="C174" s="124">
        <f>J114</f>
        <v>0</v>
      </c>
      <c r="D174" s="124"/>
      <c r="E174" s="124"/>
      <c r="F174" s="129">
        <v>2130</v>
      </c>
      <c r="G174" s="129"/>
      <c r="H174" s="130">
        <f>C174*F174</f>
        <v>0</v>
      </c>
      <c r="I174" s="130"/>
      <c r="J174" s="130"/>
      <c r="K174" s="130"/>
      <c r="L174" s="130">
        <f>H174*1.1</f>
        <v>0</v>
      </c>
      <c r="M174" s="130"/>
      <c r="N174" s="130"/>
    </row>
    <row r="175" spans="1:15" s="35" customFormat="1" ht="30">
      <c r="A175" s="15"/>
      <c r="B175" s="15"/>
      <c r="C175" s="15"/>
      <c r="D175" s="138"/>
      <c r="E175" s="139"/>
      <c r="F175" s="15"/>
      <c r="G175" s="15"/>
      <c r="H175" s="15"/>
      <c r="I175" s="15"/>
      <c r="J175" s="15"/>
      <c r="K175" s="15"/>
      <c r="L175" s="15"/>
      <c r="M175" s="15"/>
      <c r="N175" s="15"/>
    </row>
    <row r="176" spans="1:15" s="35" customFormat="1" ht="126" customHeight="1">
      <c r="A176" s="15"/>
      <c r="B176" s="15"/>
      <c r="C176" s="15"/>
      <c r="F176" s="15"/>
      <c r="G176" s="15"/>
      <c r="H176" s="15"/>
      <c r="I176" s="15"/>
      <c r="J176" s="15"/>
      <c r="N176" s="15"/>
    </row>
    <row r="177" spans="1:15" ht="35.25">
      <c r="A177" s="41" t="s">
        <v>27</v>
      </c>
      <c r="B177" s="41"/>
      <c r="C177" s="41"/>
      <c r="D177" s="41"/>
      <c r="E177" s="41"/>
      <c r="F177" s="41"/>
      <c r="G177" s="41"/>
      <c r="H177" s="41"/>
      <c r="I177" s="41"/>
      <c r="J177" s="42"/>
      <c r="K177" s="42"/>
      <c r="L177" s="42"/>
      <c r="M177" s="42"/>
      <c r="N177" s="13"/>
    </row>
    <row r="178" spans="1:15" ht="35.25">
      <c r="A178" s="41"/>
      <c r="B178" s="41"/>
      <c r="C178" s="104" t="s">
        <v>20</v>
      </c>
      <c r="D178" s="104"/>
      <c r="E178" s="105"/>
      <c r="F178" s="105"/>
      <c r="G178" s="105"/>
      <c r="H178" s="105"/>
      <c r="I178" s="105"/>
      <c r="J178" s="105"/>
      <c r="K178" s="105"/>
      <c r="L178" s="105"/>
      <c r="M178" s="105"/>
    </row>
    <row r="179" spans="1:15" ht="35.25">
      <c r="A179" s="41"/>
      <c r="B179" s="41"/>
      <c r="C179" s="104" t="s">
        <v>21</v>
      </c>
      <c r="D179" s="104"/>
      <c r="E179" s="105"/>
      <c r="F179" s="105"/>
      <c r="G179" s="105"/>
      <c r="H179" s="105"/>
      <c r="I179" s="105"/>
      <c r="J179" s="105"/>
      <c r="K179" s="105"/>
      <c r="L179" s="105"/>
      <c r="M179" s="105"/>
    </row>
    <row r="180" spans="1:15" ht="35.25">
      <c r="A180" s="41"/>
      <c r="B180" s="41"/>
      <c r="C180" s="104" t="s">
        <v>22</v>
      </c>
      <c r="D180" s="104"/>
      <c r="E180" s="105"/>
      <c r="F180" s="105"/>
      <c r="G180" s="105"/>
      <c r="H180" s="105"/>
      <c r="I180" s="105"/>
      <c r="J180" s="105"/>
      <c r="K180" s="105"/>
      <c r="L180" s="105"/>
      <c r="M180" s="105"/>
    </row>
    <row r="181" spans="1:15" ht="35.25">
      <c r="A181" s="41"/>
      <c r="B181" s="41"/>
      <c r="C181" s="104" t="s">
        <v>23</v>
      </c>
      <c r="D181" s="104"/>
      <c r="E181" s="105"/>
      <c r="F181" s="105"/>
      <c r="G181" s="105"/>
      <c r="H181" s="105"/>
      <c r="I181" s="105"/>
      <c r="J181" s="105"/>
      <c r="K181" s="105"/>
      <c r="L181" s="105"/>
      <c r="M181" s="105"/>
    </row>
    <row r="182" spans="1:15" ht="35.25">
      <c r="A182" s="41"/>
      <c r="B182" s="41"/>
      <c r="C182" s="104" t="s">
        <v>24</v>
      </c>
      <c r="D182" s="104"/>
      <c r="E182" s="105"/>
      <c r="F182" s="105"/>
      <c r="G182" s="105"/>
      <c r="H182" s="105"/>
      <c r="I182" s="105"/>
      <c r="J182" s="105"/>
      <c r="K182" s="105"/>
      <c r="L182" s="105"/>
      <c r="M182" s="105"/>
    </row>
    <row r="183" spans="1:15" ht="35.25">
      <c r="A183" s="41"/>
      <c r="B183" s="41"/>
      <c r="C183" s="104" t="s">
        <v>25</v>
      </c>
      <c r="D183" s="104"/>
      <c r="E183" s="105"/>
      <c r="F183" s="105"/>
      <c r="G183" s="105"/>
      <c r="H183" s="105"/>
      <c r="I183" s="105"/>
      <c r="J183" s="105"/>
      <c r="K183" s="105"/>
      <c r="L183" s="105"/>
      <c r="M183" s="105"/>
    </row>
    <row r="184" spans="1:15" ht="35.25">
      <c r="A184" s="41"/>
      <c r="B184" s="41"/>
      <c r="C184" s="104" t="s">
        <v>26</v>
      </c>
      <c r="D184" s="104"/>
      <c r="E184" s="105"/>
      <c r="F184" s="105"/>
      <c r="G184" s="105"/>
      <c r="H184" s="105"/>
      <c r="I184" s="105"/>
      <c r="J184" s="105"/>
      <c r="K184" s="105"/>
      <c r="L184" s="105"/>
      <c r="M184" s="105"/>
    </row>
    <row r="185" spans="1:15" ht="35.25">
      <c r="A185" s="41"/>
      <c r="B185" s="41"/>
      <c r="C185" s="44" t="s">
        <v>8</v>
      </c>
      <c r="D185" s="45"/>
      <c r="E185" s="45"/>
      <c r="F185" s="46"/>
      <c r="G185" s="46"/>
      <c r="H185" s="46"/>
      <c r="I185" s="46"/>
      <c r="J185" s="46"/>
      <c r="K185" s="46"/>
      <c r="L185" s="46"/>
      <c r="M185" s="47"/>
    </row>
    <row r="186" spans="1:15" ht="55.5" customHeight="1">
      <c r="A186" s="41"/>
      <c r="B186" s="41"/>
      <c r="C186" s="110"/>
      <c r="D186" s="111"/>
      <c r="E186" s="111"/>
      <c r="F186" s="111"/>
      <c r="G186" s="111"/>
      <c r="H186" s="111"/>
      <c r="I186" s="111"/>
      <c r="J186" s="111"/>
      <c r="K186" s="111"/>
      <c r="L186" s="111"/>
      <c r="M186" s="112"/>
    </row>
    <row r="187" spans="1:15" ht="113.25" customHeight="1">
      <c r="D187" s="113"/>
      <c r="E187" s="113"/>
    </row>
    <row r="188" spans="1:15" ht="35.25">
      <c r="A188" s="58" t="s">
        <v>34</v>
      </c>
      <c r="B188" s="106"/>
      <c r="C188" s="107"/>
      <c r="D188" s="107"/>
      <c r="E188" s="107"/>
      <c r="F188" s="107"/>
      <c r="G188" s="107"/>
      <c r="H188" s="108"/>
      <c r="I188" s="114" t="s">
        <v>35</v>
      </c>
      <c r="J188" s="114"/>
      <c r="K188" s="114"/>
      <c r="L188" s="109"/>
      <c r="M188" s="109"/>
      <c r="N188" s="109"/>
      <c r="O188" s="32"/>
    </row>
    <row r="189" spans="1:15" ht="35.25">
      <c r="A189" s="58" t="s">
        <v>36</v>
      </c>
      <c r="B189" s="106"/>
      <c r="C189" s="107"/>
      <c r="D189" s="107"/>
      <c r="E189" s="107"/>
      <c r="F189" s="107"/>
      <c r="G189" s="107"/>
      <c r="H189" s="108"/>
      <c r="I189" s="114" t="s">
        <v>37</v>
      </c>
      <c r="J189" s="114"/>
      <c r="K189" s="114"/>
      <c r="L189" s="109"/>
      <c r="M189" s="109"/>
      <c r="N189" s="109"/>
      <c r="O189" s="31"/>
    </row>
    <row r="190" spans="1:15" ht="30" customHeight="1">
      <c r="A190" s="58" t="s">
        <v>38</v>
      </c>
      <c r="B190" s="106"/>
      <c r="C190" s="107"/>
      <c r="D190" s="107"/>
      <c r="E190" s="107"/>
      <c r="F190" s="107"/>
      <c r="G190" s="107"/>
      <c r="H190" s="108"/>
      <c r="I190" s="114" t="s">
        <v>39</v>
      </c>
      <c r="J190" s="114"/>
      <c r="K190" s="114"/>
      <c r="L190" s="109"/>
      <c r="M190" s="109"/>
      <c r="N190" s="109"/>
      <c r="O190" s="31"/>
    </row>
    <row r="191" spans="1:15" ht="30" customHeight="1">
      <c r="A191" s="58" t="s">
        <v>41</v>
      </c>
      <c r="B191" s="106"/>
      <c r="C191" s="107"/>
      <c r="D191" s="107"/>
      <c r="E191" s="107"/>
      <c r="F191" s="107"/>
      <c r="G191" s="107"/>
      <c r="H191" s="107"/>
      <c r="I191" s="107"/>
      <c r="J191" s="107"/>
      <c r="K191" s="107"/>
      <c r="L191" s="107"/>
      <c r="M191" s="107"/>
      <c r="N191" s="108"/>
      <c r="O191" s="30"/>
    </row>
    <row r="192" spans="1:15" ht="30" customHeight="1">
      <c r="A192" s="58" t="s">
        <v>40</v>
      </c>
      <c r="B192" s="106"/>
      <c r="C192" s="107"/>
      <c r="D192" s="107"/>
      <c r="E192" s="107"/>
      <c r="F192" s="107"/>
      <c r="G192" s="107"/>
      <c r="H192" s="107"/>
      <c r="I192" s="107"/>
      <c r="J192" s="107"/>
      <c r="K192" s="107"/>
      <c r="L192" s="107"/>
      <c r="M192" s="107"/>
      <c r="N192" s="108"/>
      <c r="O192" s="33"/>
    </row>
    <row r="193" spans="4:5">
      <c r="D193" s="113"/>
      <c r="E193" s="113"/>
    </row>
    <row r="194" spans="4:5" ht="18.75" customHeight="1">
      <c r="D194" s="113"/>
      <c r="E194" s="113"/>
    </row>
    <row r="195" spans="4:5" ht="18.75" customHeight="1">
      <c r="D195" s="113"/>
      <c r="E195" s="113"/>
    </row>
    <row r="196" spans="4:5">
      <c r="D196" s="113"/>
      <c r="E196" s="113"/>
    </row>
    <row r="197" spans="4:5">
      <c r="D197" s="113"/>
      <c r="E197" s="113"/>
    </row>
    <row r="198" spans="4:5">
      <c r="D198" s="113"/>
      <c r="E198" s="113"/>
    </row>
    <row r="199" spans="4:5">
      <c r="D199" s="113"/>
      <c r="E199" s="113"/>
    </row>
    <row r="200" spans="4:5">
      <c r="D200" s="113"/>
      <c r="E200" s="113"/>
    </row>
    <row r="201" spans="4:5">
      <c r="D201" s="113"/>
      <c r="E201" s="113"/>
    </row>
    <row r="202" spans="4:5">
      <c r="D202" s="113"/>
      <c r="E202" s="113"/>
    </row>
    <row r="203" spans="4:5">
      <c r="D203" s="113"/>
      <c r="E203" s="113"/>
    </row>
    <row r="204" spans="4:5">
      <c r="D204" s="113"/>
      <c r="E204" s="113"/>
    </row>
    <row r="205" spans="4:5">
      <c r="D205" s="113"/>
      <c r="E205" s="113"/>
    </row>
    <row r="206" spans="4:5">
      <c r="D206" s="113"/>
      <c r="E206" s="113"/>
    </row>
    <row r="207" spans="4:5">
      <c r="D207" s="113"/>
      <c r="E207" s="113"/>
    </row>
    <row r="208" spans="4:5">
      <c r="D208" s="113"/>
      <c r="E208" s="113"/>
    </row>
  </sheetData>
  <mergeCells count="204">
    <mergeCell ref="L74:N74"/>
    <mergeCell ref="L71:N71"/>
    <mergeCell ref="L12:N12"/>
    <mergeCell ref="L11:N11"/>
    <mergeCell ref="L10:N10"/>
    <mergeCell ref="L9:N9"/>
    <mergeCell ref="C9:I9"/>
    <mergeCell ref="K105:K106"/>
    <mergeCell ref="K98:K99"/>
    <mergeCell ref="K91:K92"/>
    <mergeCell ref="K84:K85"/>
    <mergeCell ref="K77:K78"/>
    <mergeCell ref="K70:K71"/>
    <mergeCell ref="K60:K61"/>
    <mergeCell ref="K52:K53"/>
    <mergeCell ref="L103:N103"/>
    <mergeCell ref="L106:N106"/>
    <mergeCell ref="L46:N46"/>
    <mergeCell ref="L53:N53"/>
    <mergeCell ref="L50:N50"/>
    <mergeCell ref="L51:N51"/>
    <mergeCell ref="L52:N52"/>
    <mergeCell ref="L55:N55"/>
    <mergeCell ref="L56:N56"/>
    <mergeCell ref="L73:N73"/>
    <mergeCell ref="C11:F11"/>
    <mergeCell ref="C10:F10"/>
    <mergeCell ref="L82:N82"/>
    <mergeCell ref="L85:N85"/>
    <mergeCell ref="L89:N89"/>
    <mergeCell ref="L92:N92"/>
    <mergeCell ref="L20:N20"/>
    <mergeCell ref="C21:I21"/>
    <mergeCell ref="L21:N21"/>
    <mergeCell ref="L22:N22"/>
    <mergeCell ref="L23:N23"/>
    <mergeCell ref="L24:N24"/>
    <mergeCell ref="L26:N26"/>
    <mergeCell ref="L18:N18"/>
    <mergeCell ref="L19:N19"/>
    <mergeCell ref="L30:N30"/>
    <mergeCell ref="L31:N31"/>
    <mergeCell ref="L32:N32"/>
    <mergeCell ref="L33:N33"/>
    <mergeCell ref="L34:N34"/>
    <mergeCell ref="L35:N35"/>
    <mergeCell ref="L27:N27"/>
    <mergeCell ref="L76:N76"/>
    <mergeCell ref="L77:N77"/>
    <mergeCell ref="J6:J7"/>
    <mergeCell ref="K6:K7"/>
    <mergeCell ref="L6:N7"/>
    <mergeCell ref="L8:N8"/>
    <mergeCell ref="L28:N28"/>
    <mergeCell ref="C29:I29"/>
    <mergeCell ref="L29:N29"/>
    <mergeCell ref="L60:N61"/>
    <mergeCell ref="L42:N42"/>
    <mergeCell ref="L43:N43"/>
    <mergeCell ref="L44:N44"/>
    <mergeCell ref="L45:N45"/>
    <mergeCell ref="L48:N48"/>
    <mergeCell ref="L49:N49"/>
    <mergeCell ref="J49:J50"/>
    <mergeCell ref="L36:N36"/>
    <mergeCell ref="L37:N37"/>
    <mergeCell ref="L38:N38"/>
    <mergeCell ref="L39:N39"/>
    <mergeCell ref="L40:N40"/>
    <mergeCell ref="L41:N41"/>
    <mergeCell ref="L17:N17"/>
    <mergeCell ref="C17:I17"/>
    <mergeCell ref="L16:N16"/>
    <mergeCell ref="L15:N15"/>
    <mergeCell ref="L14:N14"/>
    <mergeCell ref="L13:N13"/>
    <mergeCell ref="C13:I13"/>
    <mergeCell ref="L75:N75"/>
    <mergeCell ref="L78:N78"/>
    <mergeCell ref="L94:N94"/>
    <mergeCell ref="L95:N95"/>
    <mergeCell ref="L97:N97"/>
    <mergeCell ref="J77:J78"/>
    <mergeCell ref="J84:J85"/>
    <mergeCell ref="J91:J92"/>
    <mergeCell ref="C25:I25"/>
    <mergeCell ref="L25:N25"/>
    <mergeCell ref="L80:N80"/>
    <mergeCell ref="L81:N81"/>
    <mergeCell ref="L62:N62"/>
    <mergeCell ref="L63:N63"/>
    <mergeCell ref="L66:N66"/>
    <mergeCell ref="L67:N67"/>
    <mergeCell ref="L69:N69"/>
    <mergeCell ref="L70:N70"/>
    <mergeCell ref="L64:N64"/>
    <mergeCell ref="L68:N68"/>
    <mergeCell ref="L98:N98"/>
    <mergeCell ref="L101:N101"/>
    <mergeCell ref="L102:N102"/>
    <mergeCell ref="L83:N83"/>
    <mergeCell ref="L84:N84"/>
    <mergeCell ref="L87:N87"/>
    <mergeCell ref="L88:N88"/>
    <mergeCell ref="L90:N90"/>
    <mergeCell ref="L91:N91"/>
    <mergeCell ref="L96:N96"/>
    <mergeCell ref="L99:N99"/>
    <mergeCell ref="L105:N105"/>
    <mergeCell ref="L108:N108"/>
    <mergeCell ref="L109:N109"/>
    <mergeCell ref="C147:N147"/>
    <mergeCell ref="L154:N154"/>
    <mergeCell ref="L110:N110"/>
    <mergeCell ref="J109:J110"/>
    <mergeCell ref="A135:O135"/>
    <mergeCell ref="B141:M141"/>
    <mergeCell ref="B144:M144"/>
    <mergeCell ref="E112:I112"/>
    <mergeCell ref="E113:I113"/>
    <mergeCell ref="E114:I114"/>
    <mergeCell ref="D175:E175"/>
    <mergeCell ref="C178:D178"/>
    <mergeCell ref="E178:M178"/>
    <mergeCell ref="L155:N155"/>
    <mergeCell ref="L150:N150"/>
    <mergeCell ref="F165:J165"/>
    <mergeCell ref="D207:E207"/>
    <mergeCell ref="D208:E208"/>
    <mergeCell ref="C171:E171"/>
    <mergeCell ref="D201:E201"/>
    <mergeCell ref="D202:E202"/>
    <mergeCell ref="D203:E203"/>
    <mergeCell ref="D204:E204"/>
    <mergeCell ref="D205:E205"/>
    <mergeCell ref="D206:E206"/>
    <mergeCell ref="D195:E195"/>
    <mergeCell ref="D196:E196"/>
    <mergeCell ref="D197:E197"/>
    <mergeCell ref="D198:E198"/>
    <mergeCell ref="D199:E199"/>
    <mergeCell ref="D200:E200"/>
    <mergeCell ref="D193:E193"/>
    <mergeCell ref="D194:E194"/>
    <mergeCell ref="C1:J1"/>
    <mergeCell ref="C58:J58"/>
    <mergeCell ref="D148:L148"/>
    <mergeCell ref="C174:E174"/>
    <mergeCell ref="C173:E173"/>
    <mergeCell ref="C172:E172"/>
    <mergeCell ref="L171:N172"/>
    <mergeCell ref="H171:K172"/>
    <mergeCell ref="F171:G172"/>
    <mergeCell ref="F173:G173"/>
    <mergeCell ref="H173:K173"/>
    <mergeCell ref="L173:N173"/>
    <mergeCell ref="A158:N158"/>
    <mergeCell ref="D169:E169"/>
    <mergeCell ref="F174:G174"/>
    <mergeCell ref="J45:J46"/>
    <mergeCell ref="K45:K46"/>
    <mergeCell ref="J63:J64"/>
    <mergeCell ref="H174:K174"/>
    <mergeCell ref="L174:N174"/>
    <mergeCell ref="K63:K64"/>
    <mergeCell ref="J70:J71"/>
    <mergeCell ref="A162:M162"/>
    <mergeCell ref="L104:N104"/>
    <mergeCell ref="J98:J99"/>
    <mergeCell ref="J105:J106"/>
    <mergeCell ref="J52:J53"/>
    <mergeCell ref="J102:J103"/>
    <mergeCell ref="J95:J96"/>
    <mergeCell ref="J88:J89"/>
    <mergeCell ref="J81:J82"/>
    <mergeCell ref="J74:J75"/>
    <mergeCell ref="J67:J68"/>
    <mergeCell ref="J56:J57"/>
    <mergeCell ref="J60:J61"/>
    <mergeCell ref="B192:N192"/>
    <mergeCell ref="B191:N191"/>
    <mergeCell ref="B190:H190"/>
    <mergeCell ref="B189:H189"/>
    <mergeCell ref="B188:H188"/>
    <mergeCell ref="L189:N189"/>
    <mergeCell ref="L190:N190"/>
    <mergeCell ref="C186:M186"/>
    <mergeCell ref="D187:E187"/>
    <mergeCell ref="I188:K188"/>
    <mergeCell ref="L188:N188"/>
    <mergeCell ref="I189:K189"/>
    <mergeCell ref="I190:K190"/>
    <mergeCell ref="C182:D182"/>
    <mergeCell ref="E182:M182"/>
    <mergeCell ref="C183:D183"/>
    <mergeCell ref="E183:M183"/>
    <mergeCell ref="C184:D184"/>
    <mergeCell ref="E184:M184"/>
    <mergeCell ref="C179:D179"/>
    <mergeCell ref="E179:M179"/>
    <mergeCell ref="C180:D180"/>
    <mergeCell ref="E180:M180"/>
    <mergeCell ref="C181:D181"/>
    <mergeCell ref="E181:M181"/>
  </mergeCells>
  <phoneticPr fontId="2"/>
  <dataValidations count="1">
    <dataValidation type="list" allowBlank="1" showInputMessage="1" sqref="K37 K41 K29 K45 K91 K52 K63 K70 K77 K84 K98 K33 K9 K13 K17 K25 K21 K10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3" manualBreakCount="3">
    <brk id="57" max="13" man="1"/>
    <brk id="114" max="14" man="1"/>
    <brk id="148"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江東区</cp:lastModifiedBy>
  <cp:lastPrinted>2021-08-31T06:25:38Z</cp:lastPrinted>
  <dcterms:created xsi:type="dcterms:W3CDTF">2021-05-25T06:48:22Z</dcterms:created>
  <dcterms:modified xsi:type="dcterms:W3CDTF">2021-09-15T02:04:38Z</dcterms:modified>
</cp:coreProperties>
</file>