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6年度\03 領収証兼提供証明書\3 12-3月分\01：起案決裁\"/>
    </mc:Choice>
  </mc:AlternateContent>
  <xr:revisionPtr revIDLastSave="0" documentId="13_ncr:1_{82851604-1A84-47E3-B73C-F2930F8E4B96}" xr6:coauthVersionLast="47" xr6:coauthVersionMax="47" xr10:uidLastSave="{00000000-0000-0000-0000-000000000000}"/>
  <bookViews>
    <workbookView xWindow="-110" yWindow="-110" windowWidth="19420" windowHeight="10300" tabRatio="648" xr2:uid="{00000000-000D-0000-FFFF-FFFF00000000}"/>
  </bookViews>
  <sheets>
    <sheet name="入力シート" sheetId="12" r:id="rId1"/>
    <sheet name="区提出用" sheetId="11" r:id="rId2"/>
    <sheet name="【12-3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'【12-3月】保護者交付用'!$A$2:$AX$28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9" l="1"/>
  <c r="C15" i="12"/>
  <c r="D4" i="11" l="1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28" i="11"/>
  <c r="J24" i="11"/>
  <c r="J33" i="11"/>
  <c r="L39" i="11"/>
  <c r="J39" i="11"/>
  <c r="J21" i="11"/>
  <c r="L30" i="11"/>
  <c r="J19" i="11"/>
  <c r="L34" i="11"/>
  <c r="J37" i="11"/>
  <c r="J31" i="11"/>
  <c r="J25" i="11"/>
  <c r="L37" i="11"/>
  <c r="J28" i="11"/>
  <c r="J34" i="11"/>
  <c r="L21" i="11"/>
  <c r="L19" i="11"/>
  <c r="J27" i="11"/>
  <c r="M13" i="11"/>
  <c r="J22" i="11"/>
  <c r="L27" i="11"/>
  <c r="L22" i="11"/>
  <c r="L31" i="11"/>
  <c r="L36" i="11"/>
  <c r="L25" i="11"/>
  <c r="J18" i="11"/>
  <c r="L24" i="11"/>
  <c r="J36" i="11"/>
  <c r="J30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AN277" i="11"/>
  <c r="AN247" i="11"/>
  <c r="AN217" i="11"/>
  <c r="AN136" i="11"/>
  <c r="AN298" i="11"/>
  <c r="AN307" i="11"/>
  <c r="AN139" i="11"/>
  <c r="AN64" i="11"/>
  <c r="AN304" i="11"/>
  <c r="AN109" i="11"/>
  <c r="AN46" i="11"/>
  <c r="AN178" i="11"/>
  <c r="AN292" i="11"/>
  <c r="AN214" i="11"/>
  <c r="AN250" i="11"/>
  <c r="AN97" i="11"/>
  <c r="AN154" i="11"/>
  <c r="AN256" i="11"/>
  <c r="AN130" i="11"/>
  <c r="AN148" i="11"/>
  <c r="AN31" i="11"/>
  <c r="AN283" i="11"/>
  <c r="AN199" i="11"/>
  <c r="AN127" i="11"/>
  <c r="AN280" i="11"/>
  <c r="AN259" i="11"/>
  <c r="AN232" i="11"/>
  <c r="AN52" i="11"/>
  <c r="AN235" i="11"/>
  <c r="AN103" i="11"/>
  <c r="AN238" i="11"/>
  <c r="AN37" i="11"/>
  <c r="AN19" i="11"/>
  <c r="AN13" i="11"/>
  <c r="AN82" i="11"/>
  <c r="AN133" i="11"/>
  <c r="AN142" i="11"/>
  <c r="AE10" i="11"/>
  <c r="AN55" i="11"/>
  <c r="AN187" i="11"/>
  <c r="AN61" i="11"/>
  <c r="AN175" i="11"/>
  <c r="AN34" i="11"/>
  <c r="AN160" i="11"/>
  <c r="AN184" i="11"/>
  <c r="AN88" i="11"/>
  <c r="AN112" i="11"/>
  <c r="AN115" i="11"/>
  <c r="AN202" i="11"/>
  <c r="C28" i="12"/>
  <c r="AN172" i="11"/>
  <c r="AN253" i="11"/>
  <c r="AN271" i="11"/>
  <c r="AN76" i="11"/>
  <c r="AN208" i="11"/>
  <c r="AN193" i="11"/>
  <c r="AN70" i="11"/>
  <c r="AN166" i="11"/>
  <c r="AN226" i="11"/>
  <c r="AN79" i="11"/>
  <c r="AN268" i="11"/>
  <c r="AN94" i="11"/>
  <c r="AN85" i="11"/>
  <c r="AN22" i="11"/>
  <c r="AN205" i="11"/>
  <c r="AN58" i="11"/>
  <c r="AN244" i="11"/>
  <c r="AN220" i="11"/>
  <c r="AN118" i="11"/>
  <c r="AN262" i="11"/>
  <c r="AN28" i="11"/>
  <c r="AN40" i="11"/>
  <c r="AN124" i="11"/>
  <c r="AN169" i="11"/>
  <c r="AN190" i="11"/>
  <c r="AN100" i="11"/>
  <c r="AN163" i="11"/>
  <c r="AN73" i="11"/>
  <c r="AN145" i="11"/>
  <c r="AN181" i="11"/>
  <c r="AN211" i="11"/>
  <c r="AN265" i="11"/>
  <c r="AN241" i="11"/>
  <c r="AN301" i="11"/>
  <c r="AN295" i="11"/>
  <c r="AN43" i="11"/>
  <c r="AN196" i="11"/>
  <c r="AN223" i="11"/>
  <c r="AN289" i="11"/>
  <c r="AN67" i="11"/>
  <c r="AN25" i="11"/>
  <c r="AN16" i="11"/>
  <c r="AN157" i="11"/>
  <c r="AN286" i="11"/>
  <c r="AN151" i="11"/>
  <c r="AN121" i="11"/>
  <c r="AN229" i="11"/>
  <c r="AN91" i="11"/>
  <c r="AN274" i="11"/>
  <c r="AN106" i="11"/>
  <c r="AN49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C30" i="12"/>
  <c r="C42" i="12"/>
  <c r="C54" i="12"/>
  <c r="C66" i="12"/>
  <c r="C78" i="12"/>
  <c r="C90" i="12"/>
  <c r="C102" i="12"/>
  <c r="C31" i="12"/>
  <c r="C43" i="12"/>
  <c r="C55" i="12"/>
  <c r="C67" i="12"/>
  <c r="C79" i="12"/>
  <c r="C91" i="12"/>
  <c r="C103" i="12"/>
  <c r="C32" i="12"/>
  <c r="C44" i="12"/>
  <c r="C56" i="12"/>
  <c r="C68" i="12"/>
  <c r="C80" i="12"/>
  <c r="C92" i="12"/>
  <c r="C104" i="12"/>
  <c r="C29" i="12"/>
  <c r="C41" i="12"/>
  <c r="C53" i="12"/>
  <c r="C65" i="12"/>
  <c r="C77" i="12"/>
  <c r="C89" i="12"/>
  <c r="C101" i="12"/>
  <c r="C27" i="12"/>
  <c r="C24" i="12"/>
  <c r="C21" i="12"/>
  <c r="C34" i="12"/>
  <c r="C46" i="12"/>
  <c r="C58" i="12"/>
  <c r="C70" i="12"/>
  <c r="C82" i="12"/>
  <c r="C94" i="12"/>
  <c r="C106" i="12"/>
  <c r="C35" i="12"/>
  <c r="C47" i="12"/>
  <c r="C59" i="12"/>
  <c r="C71" i="12"/>
  <c r="C83" i="12"/>
  <c r="C95" i="12"/>
  <c r="C107" i="12"/>
  <c r="C36" i="12"/>
  <c r="C48" i="12"/>
  <c r="C60" i="12"/>
  <c r="C72" i="12"/>
  <c r="C84" i="12"/>
  <c r="C96" i="12"/>
  <c r="C108" i="12"/>
  <c r="C33" i="12"/>
  <c r="C45" i="12"/>
  <c r="C57" i="12"/>
  <c r="C69" i="12"/>
  <c r="C81" i="12"/>
  <c r="C93" i="12"/>
  <c r="C105" i="12"/>
  <c r="C26" i="12"/>
  <c r="C23" i="12"/>
  <c r="C20" i="12"/>
  <c r="C38" i="12"/>
  <c r="C50" i="12"/>
  <c r="C62" i="12"/>
  <c r="C74" i="12"/>
  <c r="C86" i="12"/>
  <c r="C98" i="12"/>
  <c r="C110" i="12"/>
  <c r="C39" i="12"/>
  <c r="C51" i="12"/>
  <c r="C63" i="12"/>
  <c r="C75" i="12"/>
  <c r="C87" i="12"/>
  <c r="C99" i="12"/>
  <c r="C111" i="12"/>
  <c r="C40" i="12"/>
  <c r="C52" i="12"/>
  <c r="C64" i="12"/>
  <c r="C76" i="12"/>
  <c r="C88" i="12"/>
  <c r="C100" i="12"/>
  <c r="C112" i="12"/>
  <c r="C37" i="12"/>
  <c r="C49" i="12"/>
  <c r="C61" i="12"/>
  <c r="C73" i="12"/>
  <c r="C85" i="12"/>
  <c r="C97" i="12"/>
  <c r="C109" i="12"/>
  <c r="C22" i="12"/>
  <c r="C25" i="12"/>
  <c r="L18" i="11"/>
  <c r="J13" i="11"/>
  <c r="L13" i="11"/>
  <c r="L16" i="11"/>
  <c r="J16" i="11"/>
  <c r="J15" i="11"/>
  <c r="L15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9" i="12"/>
  <c r="C18" i="12"/>
  <c r="AG64" i="11"/>
  <c r="D52" i="11"/>
  <c r="Z249" i="11"/>
  <c r="L48" i="11"/>
  <c r="L109" i="11"/>
  <c r="H49" i="11"/>
  <c r="AI154" i="11"/>
  <c r="J187" i="11"/>
  <c r="AD73" i="11"/>
  <c r="AB70" i="11"/>
  <c r="X286" i="11"/>
  <c r="AM127" i="11"/>
  <c r="AB309" i="11"/>
  <c r="AD138" i="11"/>
  <c r="AG85" i="11"/>
  <c r="AB237" i="11"/>
  <c r="AM102" i="11"/>
  <c r="AM259" i="11"/>
  <c r="AM135" i="11"/>
  <c r="AG136" i="11"/>
  <c r="V223" i="11"/>
  <c r="AB231" i="11"/>
  <c r="AG103" i="11"/>
  <c r="Z165" i="11"/>
  <c r="H265" i="11"/>
  <c r="AB115" i="11"/>
  <c r="AD37" i="11"/>
  <c r="AG289" i="11"/>
  <c r="AI132" i="11"/>
  <c r="Z76" i="11"/>
  <c r="AK88" i="11"/>
  <c r="AM292" i="11"/>
  <c r="AE220" i="11"/>
  <c r="AD291" i="11"/>
  <c r="AD214" i="11"/>
  <c r="AE193" i="11"/>
  <c r="S249" i="11"/>
  <c r="AM226" i="11"/>
  <c r="AB223" i="11"/>
  <c r="AM115" i="11"/>
  <c r="AG295" i="11"/>
  <c r="C28" i="11"/>
  <c r="Z225" i="11"/>
  <c r="AB156" i="11"/>
  <c r="AI237" i="11"/>
  <c r="Z295" i="11"/>
  <c r="Z159" i="11"/>
  <c r="S253" i="11"/>
  <c r="AI150" i="11"/>
  <c r="O79" i="11"/>
  <c r="AB262" i="11"/>
  <c r="H166" i="11"/>
  <c r="AG118" i="11"/>
  <c r="V115" i="11"/>
  <c r="Q289" i="11"/>
  <c r="AI79" i="11"/>
  <c r="B40" i="11"/>
  <c r="AI100" i="11"/>
  <c r="AI58" i="11"/>
  <c r="Z204" i="11"/>
  <c r="AD103" i="11"/>
  <c r="AM78" i="11"/>
  <c r="J261" i="11"/>
  <c r="AI78" i="11"/>
  <c r="S283" i="11"/>
  <c r="AE256" i="11"/>
  <c r="AD175" i="11"/>
  <c r="B217" i="11"/>
  <c r="X109" i="11"/>
  <c r="AI294" i="11"/>
  <c r="AI135" i="11"/>
  <c r="AM222" i="11"/>
  <c r="AK39" i="11"/>
  <c r="Q172" i="11"/>
  <c r="D103" i="11"/>
  <c r="AM75" i="11"/>
  <c r="S90" i="11"/>
  <c r="U219" i="11"/>
  <c r="U33" i="11"/>
  <c r="AE184" i="11"/>
  <c r="H96" i="11"/>
  <c r="AD241" i="11"/>
  <c r="AI270" i="11"/>
  <c r="B268" i="11"/>
  <c r="AK271" i="11"/>
  <c r="Z258" i="11"/>
  <c r="U255" i="11"/>
  <c r="AD90" i="11"/>
  <c r="AI289" i="11"/>
  <c r="Z117" i="11"/>
  <c r="AB244" i="11"/>
  <c r="C67" i="11"/>
  <c r="U169" i="11"/>
  <c r="AB277" i="11"/>
  <c r="S231" i="11"/>
  <c r="L294" i="11"/>
  <c r="S279" i="11"/>
  <c r="Z300" i="11"/>
  <c r="AM163" i="11"/>
  <c r="D166" i="11"/>
  <c r="AD55" i="11"/>
  <c r="AM154" i="11"/>
  <c r="X235" i="11"/>
  <c r="AG133" i="11"/>
  <c r="L90" i="11"/>
  <c r="S10" i="11"/>
  <c r="O289" i="11"/>
  <c r="Q97" i="11"/>
  <c r="H295" i="11"/>
  <c r="AB87" i="11"/>
  <c r="AI42" i="11"/>
  <c r="AK267" i="11"/>
  <c r="AK270" i="11"/>
  <c r="L199" i="11"/>
  <c r="Z216" i="11"/>
  <c r="O13" i="11"/>
  <c r="AB282" i="11"/>
  <c r="AB274" i="11"/>
  <c r="S93" i="11"/>
  <c r="M121" i="11"/>
  <c r="AM252" i="11"/>
  <c r="AK148" i="11"/>
  <c r="J79" i="11"/>
  <c r="S217" i="11"/>
  <c r="C76" i="11"/>
  <c r="C17" i="12"/>
  <c r="AB210" i="11"/>
  <c r="Q100" i="11"/>
  <c r="AI111" i="11"/>
  <c r="AK219" i="11"/>
  <c r="AM63" i="11"/>
  <c r="AD10" i="11"/>
  <c r="Z180" i="11"/>
  <c r="F46" i="11"/>
  <c r="Z219" i="11"/>
  <c r="AB52" i="11"/>
  <c r="AB81" i="11"/>
  <c r="AE85" i="11"/>
  <c r="AD288" i="11"/>
  <c r="X43" i="11"/>
  <c r="AK133" i="11"/>
  <c r="F64" i="11"/>
  <c r="AK130" i="11"/>
  <c r="Q216" i="11"/>
  <c r="Z214" i="11"/>
  <c r="U201" i="11"/>
  <c r="X148" i="11"/>
  <c r="O10" i="11"/>
  <c r="AE295" i="11"/>
  <c r="AI205" i="11"/>
  <c r="D121" i="11"/>
  <c r="AB187" i="11"/>
  <c r="AD205" i="11"/>
  <c r="V91" i="11"/>
  <c r="V100" i="11"/>
  <c r="J286" i="11"/>
  <c r="U18" i="11"/>
  <c r="X247" i="11"/>
  <c r="U151" i="11"/>
  <c r="AD117" i="11"/>
  <c r="L130" i="11"/>
  <c r="AK129" i="11"/>
  <c r="Z210" i="11"/>
  <c r="M169" i="11"/>
  <c r="S60" i="11"/>
  <c r="AM210" i="11"/>
  <c r="AE304" i="11"/>
  <c r="AE181" i="11"/>
  <c r="X256" i="11"/>
  <c r="J115" i="11"/>
  <c r="U291" i="11"/>
  <c r="AD145" i="11"/>
  <c r="Z66" i="11"/>
  <c r="AE163" i="11"/>
  <c r="Q154" i="11"/>
  <c r="AI67" i="11"/>
  <c r="AI268" i="11"/>
  <c r="B214" i="11"/>
  <c r="AE175" i="11"/>
  <c r="Q207" i="11"/>
  <c r="X223" i="11"/>
  <c r="B94" i="11"/>
  <c r="X130" i="11"/>
  <c r="V55" i="11"/>
  <c r="X190" i="11"/>
  <c r="O226" i="11"/>
  <c r="F268" i="11"/>
  <c r="U210" i="11"/>
  <c r="L189" i="11"/>
  <c r="J273" i="11"/>
  <c r="AK172" i="11"/>
  <c r="O115" i="11"/>
  <c r="L99" i="11"/>
  <c r="L141" i="11"/>
  <c r="AE154" i="11"/>
  <c r="AM19" i="11"/>
  <c r="AM183" i="11"/>
  <c r="Z24" i="11"/>
  <c r="J271" i="11"/>
  <c r="X85" i="11"/>
  <c r="S129" i="11"/>
  <c r="F256" i="11"/>
  <c r="X292" i="11"/>
  <c r="V112" i="11"/>
  <c r="AI183" i="11"/>
  <c r="AD168" i="11"/>
  <c r="AK34" i="11"/>
  <c r="AM211" i="11"/>
  <c r="S225" i="11"/>
  <c r="Z307" i="11"/>
  <c r="M289" i="11"/>
  <c r="U282" i="11"/>
  <c r="AI93" i="11"/>
  <c r="L207" i="11"/>
  <c r="L150" i="11"/>
  <c r="F265" i="11"/>
  <c r="F97" i="11"/>
  <c r="X211" i="11"/>
  <c r="AB259" i="11"/>
  <c r="L142" i="11"/>
  <c r="D127" i="11"/>
  <c r="AK151" i="11"/>
  <c r="C286" i="11"/>
  <c r="AB22" i="11"/>
  <c r="Z135" i="11"/>
  <c r="M49" i="11"/>
  <c r="H247" i="11"/>
  <c r="AB235" i="11"/>
  <c r="J265" i="11"/>
  <c r="AM304" i="11"/>
  <c r="AD277" i="11"/>
  <c r="AM187" i="11"/>
  <c r="U258" i="11"/>
  <c r="O61" i="11"/>
  <c r="U42" i="11"/>
  <c r="M202" i="11"/>
  <c r="AD162" i="11"/>
  <c r="S49" i="11"/>
  <c r="U265" i="11"/>
  <c r="U198" i="11"/>
  <c r="U129" i="11"/>
  <c r="AK81" i="11"/>
  <c r="Q12" i="11"/>
  <c r="Z136" i="11"/>
  <c r="J297" i="11"/>
  <c r="F91" i="11"/>
  <c r="S70" i="11"/>
  <c r="Z88" i="11"/>
  <c r="AB94" i="11"/>
  <c r="H297" i="11"/>
  <c r="V289" i="11"/>
  <c r="X169" i="11"/>
  <c r="C113" i="12"/>
  <c r="C16" i="12"/>
  <c r="AG193" i="11"/>
  <c r="V202" i="11"/>
  <c r="AG115" i="11"/>
  <c r="AG157" i="11"/>
  <c r="Z259" i="11"/>
  <c r="AG271" i="11"/>
  <c r="AG214" i="11"/>
  <c r="S106" i="11"/>
  <c r="AI306" i="11"/>
  <c r="U283" i="11"/>
  <c r="M238" i="11"/>
  <c r="AI103" i="11"/>
  <c r="M187" i="11"/>
  <c r="AD58" i="11"/>
  <c r="AD171" i="11"/>
  <c r="S159" i="11"/>
  <c r="Q306" i="11"/>
  <c r="U160" i="11"/>
  <c r="V256" i="11"/>
  <c r="Z201" i="11"/>
  <c r="AB276" i="11"/>
  <c r="AD178" i="11"/>
  <c r="AI54" i="11"/>
  <c r="AI204" i="11"/>
  <c r="AD118" i="11"/>
  <c r="S72" i="11"/>
  <c r="AB49" i="11"/>
  <c r="AB219" i="11"/>
  <c r="AK109" i="11"/>
  <c r="Q88" i="11"/>
  <c r="B67" i="11"/>
  <c r="J67" i="11"/>
  <c r="U171" i="11"/>
  <c r="AD115" i="11"/>
  <c r="AB186" i="11"/>
  <c r="S168" i="11"/>
  <c r="H156" i="11"/>
  <c r="AK192" i="11"/>
  <c r="AB84" i="11"/>
  <c r="AM21" i="11"/>
  <c r="B247" i="11"/>
  <c r="AD141" i="11"/>
  <c r="AB298" i="11"/>
  <c r="AB300" i="11"/>
  <c r="AM261" i="11"/>
  <c r="Z64" i="11"/>
  <c r="B271" i="11"/>
  <c r="AB12" i="11"/>
  <c r="S306" i="11"/>
  <c r="S78" i="11"/>
  <c r="AK226" i="11"/>
  <c r="V37" i="11"/>
  <c r="AK259" i="11"/>
  <c r="F124" i="11"/>
  <c r="AK238" i="11"/>
  <c r="AM27" i="11"/>
  <c r="Z282" i="11"/>
  <c r="S259" i="11"/>
  <c r="V31" i="11"/>
  <c r="Z226" i="11"/>
  <c r="AB273" i="11"/>
  <c r="F43" i="11"/>
  <c r="AK249" i="11"/>
  <c r="AM190" i="11"/>
  <c r="C10" i="11"/>
  <c r="U99" i="11"/>
  <c r="L213" i="11"/>
  <c r="AM294" i="11"/>
  <c r="S28" i="11"/>
  <c r="B211" i="11"/>
  <c r="Z138" i="11"/>
  <c r="AB15" i="11"/>
  <c r="AG16" i="11"/>
  <c r="AK162" i="11"/>
  <c r="AM270" i="11"/>
  <c r="AB252" i="11"/>
  <c r="AK183" i="11"/>
  <c r="L201" i="11"/>
  <c r="AE187" i="11"/>
  <c r="F121" i="11"/>
  <c r="X106" i="11"/>
  <c r="F22" i="11"/>
  <c r="AI214" i="11"/>
  <c r="Z156" i="11"/>
  <c r="AD256" i="11"/>
  <c r="AK213" i="11"/>
  <c r="AD151" i="11"/>
  <c r="S162" i="11"/>
  <c r="H244" i="11"/>
  <c r="AK207" i="11"/>
  <c r="U231" i="11"/>
  <c r="D271" i="11"/>
  <c r="S157" i="11"/>
  <c r="AK112" i="11"/>
  <c r="AK261" i="11"/>
  <c r="AK142" i="11"/>
  <c r="AB25" i="11"/>
  <c r="L154" i="11"/>
  <c r="Q139" i="11"/>
  <c r="U277" i="11"/>
  <c r="AE259" i="11"/>
  <c r="AD19" i="11"/>
  <c r="AK274" i="11"/>
  <c r="J127" i="11"/>
  <c r="S148" i="11"/>
  <c r="F253" i="11"/>
  <c r="Q132" i="11"/>
  <c r="L285" i="11"/>
  <c r="X181" i="11"/>
  <c r="AI186" i="11"/>
  <c r="AK220" i="11"/>
  <c r="AE103" i="11"/>
  <c r="AI231" i="11"/>
  <c r="U60" i="11"/>
  <c r="M190" i="11"/>
  <c r="H129" i="11"/>
  <c r="U178" i="11"/>
  <c r="AI195" i="11"/>
  <c r="U69" i="11"/>
  <c r="F175" i="11"/>
  <c r="J171" i="11"/>
  <c r="Z130" i="11"/>
  <c r="Q234" i="11"/>
  <c r="Z151" i="11"/>
  <c r="AE112" i="11"/>
  <c r="D82" i="11"/>
  <c r="Q187" i="11"/>
  <c r="Z220" i="11"/>
  <c r="AB132" i="11"/>
  <c r="Q283" i="11"/>
  <c r="O202" i="11"/>
  <c r="AI69" i="11"/>
  <c r="H201" i="11"/>
  <c r="X238" i="11"/>
  <c r="H301" i="11"/>
  <c r="U73" i="11"/>
  <c r="U259" i="11"/>
  <c r="J189" i="11"/>
  <c r="S42" i="11"/>
  <c r="J162" i="11"/>
  <c r="D49" i="11"/>
  <c r="H195" i="11"/>
  <c r="L262" i="11"/>
  <c r="AE49" i="11"/>
  <c r="AM82" i="11"/>
  <c r="Z240" i="11"/>
  <c r="AM10" i="11"/>
  <c r="Z190" i="11"/>
  <c r="J202" i="11"/>
  <c r="AD12" i="11"/>
  <c r="Z304" i="11"/>
  <c r="Z91" i="11"/>
  <c r="Q199" i="11"/>
  <c r="AK204" i="11"/>
  <c r="AD100" i="11"/>
  <c r="AG199" i="11"/>
  <c r="Z192" i="11"/>
  <c r="AG169" i="11"/>
  <c r="AE196" i="11"/>
  <c r="M196" i="11"/>
  <c r="J91" i="11"/>
  <c r="Q141" i="11"/>
  <c r="AB145" i="11"/>
  <c r="V199" i="11"/>
  <c r="Q112" i="11"/>
  <c r="Q69" i="11"/>
  <c r="S222" i="11"/>
  <c r="AI13" i="11"/>
  <c r="F115" i="11"/>
  <c r="AB198" i="11"/>
  <c r="U243" i="11"/>
  <c r="U246" i="11"/>
  <c r="AM172" i="11"/>
  <c r="U204" i="11"/>
  <c r="AE46" i="11"/>
  <c r="AK85" i="11"/>
  <c r="J85" i="11"/>
  <c r="AD222" i="11"/>
  <c r="X301" i="11"/>
  <c r="AK211" i="11"/>
  <c r="Z277" i="11"/>
  <c r="AM201" i="11"/>
  <c r="AK70" i="11"/>
  <c r="AI307" i="11"/>
  <c r="AK180" i="11"/>
  <c r="Q54" i="11"/>
  <c r="Z103" i="11"/>
  <c r="AI163" i="11"/>
  <c r="Z273" i="11"/>
  <c r="X70" i="11"/>
  <c r="AE64" i="11"/>
  <c r="C178" i="11"/>
  <c r="O235" i="11"/>
  <c r="AE124" i="11"/>
  <c r="J226" i="11"/>
  <c r="F184" i="11"/>
  <c r="AK282" i="11"/>
  <c r="D142" i="11"/>
  <c r="AB91" i="11"/>
  <c r="AB169" i="11"/>
  <c r="AD139" i="11"/>
  <c r="Z195" i="11"/>
  <c r="B97" i="11"/>
  <c r="AI84" i="11"/>
  <c r="B301" i="11"/>
  <c r="H175" i="11"/>
  <c r="AE292" i="11"/>
  <c r="O274" i="11"/>
  <c r="AB189" i="11"/>
  <c r="AB154" i="11"/>
  <c r="AB229" i="11"/>
  <c r="AB109" i="11"/>
  <c r="F76" i="11"/>
  <c r="AB37" i="11"/>
  <c r="AK208" i="11"/>
  <c r="AD238" i="11"/>
  <c r="AG223" i="11"/>
  <c r="AK234" i="11"/>
  <c r="U72" i="11"/>
  <c r="D97" i="11"/>
  <c r="U142" i="11"/>
  <c r="V124" i="11"/>
  <c r="H64" i="11"/>
  <c r="O142" i="11"/>
  <c r="AB249" i="11"/>
  <c r="U273" i="11"/>
  <c r="AI178" i="11"/>
  <c r="AI192" i="11"/>
  <c r="H285" i="11"/>
  <c r="AM123" i="11"/>
  <c r="AM232" i="11"/>
  <c r="Z247" i="11"/>
  <c r="AG163" i="11"/>
  <c r="AM223" i="11"/>
  <c r="B244" i="11"/>
  <c r="V286" i="11"/>
  <c r="AB108" i="11"/>
  <c r="D112" i="11"/>
  <c r="S81" i="11"/>
  <c r="AK127" i="11"/>
  <c r="AD250" i="11"/>
  <c r="AI300" i="11"/>
  <c r="AK268" i="11"/>
  <c r="AM96" i="11"/>
  <c r="L205" i="11"/>
  <c r="B142" i="11"/>
  <c r="AD301" i="11"/>
  <c r="AG28" i="11"/>
  <c r="AG178" i="11"/>
  <c r="AB285" i="11"/>
  <c r="AG277" i="11"/>
  <c r="X175" i="11"/>
  <c r="AD228" i="11"/>
  <c r="AD153" i="11"/>
  <c r="AB214" i="11"/>
  <c r="AD81" i="11"/>
  <c r="AK16" i="11"/>
  <c r="S57" i="11"/>
  <c r="V94" i="11"/>
  <c r="AM84" i="11"/>
  <c r="AK246" i="11"/>
  <c r="AM103" i="11"/>
  <c r="Z115" i="11"/>
  <c r="M175" i="11"/>
  <c r="AM51" i="11"/>
  <c r="B46" i="11"/>
  <c r="M58" i="11"/>
  <c r="AE157" i="11"/>
  <c r="AK15" i="11"/>
  <c r="AE52" i="11"/>
  <c r="C79" i="11"/>
  <c r="F154" i="11"/>
  <c r="H34" i="11"/>
  <c r="AK63" i="11"/>
  <c r="U52" i="11"/>
  <c r="Z264" i="11"/>
  <c r="L237" i="11"/>
  <c r="AM246" i="11"/>
  <c r="F133" i="11"/>
  <c r="AE265" i="11"/>
  <c r="O241" i="11"/>
  <c r="AB292" i="11"/>
  <c r="AB79" i="11"/>
  <c r="D244" i="11"/>
  <c r="L153" i="11"/>
  <c r="L112" i="11"/>
  <c r="Z243" i="11"/>
  <c r="M226" i="11"/>
  <c r="AD216" i="11"/>
  <c r="D79" i="11"/>
  <c r="Q202" i="11"/>
  <c r="V121" i="11"/>
  <c r="AM288" i="11"/>
  <c r="AI48" i="11"/>
  <c r="Z261" i="11"/>
  <c r="Q93" i="11"/>
  <c r="AK54" i="11"/>
  <c r="AM199" i="11"/>
  <c r="AG256" i="11"/>
  <c r="S13" i="11"/>
  <c r="AI175" i="11"/>
  <c r="O109" i="11"/>
  <c r="U271" i="11"/>
  <c r="H222" i="11"/>
  <c r="AM112" i="11"/>
  <c r="Z289" i="11"/>
  <c r="AK25" i="11"/>
  <c r="O49" i="11"/>
  <c r="S291" i="11"/>
  <c r="Q205" i="11"/>
  <c r="AD253" i="11"/>
  <c r="M127" i="11"/>
  <c r="Z268" i="11"/>
  <c r="AD261" i="11"/>
  <c r="H154" i="11"/>
  <c r="X271" i="11"/>
  <c r="AM205" i="11"/>
  <c r="AI57" i="11"/>
  <c r="H160" i="11"/>
  <c r="AB192" i="11"/>
  <c r="AK132" i="11"/>
  <c r="Q279" i="11"/>
  <c r="L118" i="11"/>
  <c r="J48" i="11"/>
  <c r="M253" i="11"/>
  <c r="Q85" i="11"/>
  <c r="AD273" i="11"/>
  <c r="Q171" i="11"/>
  <c r="J207" i="11"/>
  <c r="AB172" i="11"/>
  <c r="AK154" i="11"/>
  <c r="AK166" i="11"/>
  <c r="J135" i="11"/>
  <c r="L81" i="11"/>
  <c r="AB133" i="11"/>
  <c r="AM79" i="11"/>
  <c r="U154" i="11"/>
  <c r="AE91" i="11"/>
  <c r="S46" i="11"/>
  <c r="AI295" i="11"/>
  <c r="AK52" i="11"/>
  <c r="S267" i="11"/>
  <c r="U199" i="11"/>
  <c r="D202" i="11"/>
  <c r="Z207" i="11"/>
  <c r="J129" i="11"/>
  <c r="AI40" i="11"/>
  <c r="U156" i="11"/>
  <c r="AI114" i="11"/>
  <c r="H150" i="11"/>
  <c r="M277" i="11"/>
  <c r="S54" i="11"/>
  <c r="AI126" i="11"/>
  <c r="B133" i="11"/>
  <c r="U31" i="11"/>
  <c r="H148" i="11"/>
  <c r="S87" i="11"/>
  <c r="Z246" i="11"/>
  <c r="M43" i="11"/>
  <c r="Q105" i="11"/>
  <c r="AI256" i="11"/>
  <c r="B118" i="11"/>
  <c r="AD64" i="11"/>
  <c r="J148" i="11"/>
  <c r="Z123" i="11"/>
  <c r="AI235" i="11"/>
  <c r="J132" i="11"/>
  <c r="S307" i="11"/>
  <c r="S196" i="11"/>
  <c r="F181" i="11"/>
  <c r="H228" i="11"/>
  <c r="M52" i="11"/>
  <c r="Q214" i="11"/>
  <c r="AI12" i="11"/>
  <c r="O181" i="11"/>
  <c r="O256" i="11"/>
  <c r="AK262" i="11"/>
  <c r="L42" i="11"/>
  <c r="B61" i="11"/>
  <c r="S136" i="11"/>
  <c r="F166" i="11"/>
  <c r="AK193" i="11"/>
  <c r="Z270" i="11"/>
  <c r="AM177" i="11"/>
  <c r="D61" i="11"/>
  <c r="AE88" i="11"/>
  <c r="J94" i="11"/>
  <c r="AM219" i="11"/>
  <c r="H106" i="11"/>
  <c r="Z72" i="11"/>
  <c r="AD106" i="11"/>
  <c r="B262" i="11"/>
  <c r="H73" i="11"/>
  <c r="AB166" i="11"/>
  <c r="H270" i="11"/>
  <c r="U37" i="11"/>
  <c r="O208" i="11"/>
  <c r="AD27" i="11"/>
  <c r="L96" i="11"/>
  <c r="Z126" i="11"/>
  <c r="U183" i="11"/>
  <c r="Z18" i="11"/>
  <c r="H21" i="11"/>
  <c r="U139" i="11"/>
  <c r="AE139" i="11"/>
  <c r="J186" i="11"/>
  <c r="AG208" i="11"/>
  <c r="H283" i="11"/>
  <c r="J274" i="11"/>
  <c r="X58" i="11"/>
  <c r="AE250" i="11"/>
  <c r="C85" i="11"/>
  <c r="Z244" i="11"/>
  <c r="AI90" i="11"/>
  <c r="AK291" i="11"/>
  <c r="Q210" i="11"/>
  <c r="AK201" i="11"/>
  <c r="U138" i="11"/>
  <c r="Z141" i="11"/>
  <c r="U15" i="11"/>
  <c r="AI82" i="11"/>
  <c r="Q304" i="11"/>
  <c r="V277" i="11"/>
  <c r="AG229" i="11"/>
  <c r="AB66" i="11"/>
  <c r="AI283" i="11"/>
  <c r="S309" i="11"/>
  <c r="AK210" i="11"/>
  <c r="H189" i="11"/>
  <c r="M232" i="11"/>
  <c r="AK186" i="11"/>
  <c r="J54" i="11"/>
  <c r="Z166" i="11"/>
  <c r="Z231" i="11"/>
  <c r="AG190" i="11"/>
  <c r="S76" i="11"/>
  <c r="AI49" i="11"/>
  <c r="X214" i="11"/>
  <c r="AD13" i="11"/>
  <c r="AK244" i="11"/>
  <c r="AM204" i="11"/>
  <c r="S238" i="11"/>
  <c r="U96" i="11"/>
  <c r="V157" i="11"/>
  <c r="O298" i="11"/>
  <c r="X217" i="11"/>
  <c r="AE43" i="11"/>
  <c r="AD70" i="11"/>
  <c r="J216" i="11"/>
  <c r="Z73" i="11"/>
  <c r="O148" i="11"/>
  <c r="AM94" i="11"/>
  <c r="S220" i="11"/>
  <c r="AD286" i="11"/>
  <c r="AI232" i="11"/>
  <c r="Z33" i="11"/>
  <c r="U79" i="11"/>
  <c r="L127" i="11"/>
  <c r="AI207" i="11"/>
  <c r="C73" i="11"/>
  <c r="Q165" i="11"/>
  <c r="Q27" i="11"/>
  <c r="F13" i="11"/>
  <c r="H168" i="11"/>
  <c r="AM52" i="11"/>
  <c r="AD190" i="11"/>
  <c r="S132" i="11"/>
  <c r="Z112" i="11"/>
  <c r="X202" i="11"/>
  <c r="AK159" i="11"/>
  <c r="AI144" i="11"/>
  <c r="O283" i="11"/>
  <c r="Z237" i="11"/>
  <c r="Q64" i="11"/>
  <c r="Q72" i="11"/>
  <c r="X241" i="11"/>
  <c r="AI22" i="11"/>
  <c r="AM171" i="11"/>
  <c r="Q288" i="11"/>
  <c r="AD63" i="11"/>
  <c r="Z67" i="11"/>
  <c r="AD285" i="11"/>
  <c r="S115" i="11"/>
  <c r="L175" i="11"/>
  <c r="AB24" i="11"/>
  <c r="F52" i="11"/>
  <c r="L144" i="11"/>
  <c r="Q190" i="11"/>
  <c r="AG238" i="11"/>
  <c r="AD193" i="11"/>
  <c r="AD88" i="11"/>
  <c r="AM169" i="11"/>
  <c r="AM228" i="11"/>
  <c r="AD300" i="11"/>
  <c r="AB117" i="11"/>
  <c r="Z256" i="11"/>
  <c r="AE280" i="11"/>
  <c r="AD289" i="11"/>
  <c r="X196" i="11"/>
  <c r="O130" i="11"/>
  <c r="AK115" i="11"/>
  <c r="X280" i="11"/>
  <c r="AE130" i="11"/>
  <c r="U153" i="11"/>
  <c r="AE25" i="11"/>
  <c r="B292" i="11"/>
  <c r="D19" i="11"/>
  <c r="Z148" i="11"/>
  <c r="B70" i="11"/>
  <c r="AI133" i="11"/>
  <c r="S142" i="11"/>
  <c r="AD52" i="11"/>
  <c r="L265" i="11"/>
  <c r="AM193" i="11"/>
  <c r="AK184" i="11"/>
  <c r="X163" i="11"/>
  <c r="AK295" i="11"/>
  <c r="AB30" i="11"/>
  <c r="Q42" i="11"/>
  <c r="AG181" i="11"/>
  <c r="AD87" i="11"/>
  <c r="AM234" i="11"/>
  <c r="U244" i="11"/>
  <c r="AK124" i="11"/>
  <c r="C130" i="11"/>
  <c r="L276" i="11"/>
  <c r="H234" i="11"/>
  <c r="C124" i="11"/>
  <c r="AK273" i="11"/>
  <c r="F301" i="11"/>
  <c r="S264" i="11"/>
  <c r="U66" i="11"/>
  <c r="S79" i="11"/>
  <c r="AI222" i="11"/>
  <c r="Z235" i="11"/>
  <c r="Q258" i="11"/>
  <c r="M292" i="11"/>
  <c r="AM148" i="11"/>
  <c r="C214" i="11"/>
  <c r="AM225" i="11"/>
  <c r="AI264" i="11"/>
  <c r="Q244" i="11"/>
  <c r="Z124" i="11"/>
  <c r="Q148" i="11"/>
  <c r="AM240" i="11"/>
  <c r="S105" i="11"/>
  <c r="X115" i="11"/>
  <c r="H199" i="11"/>
  <c r="U112" i="11"/>
  <c r="AK195" i="11"/>
  <c r="S271" i="11"/>
  <c r="X55" i="11"/>
  <c r="AD210" i="11"/>
  <c r="D160" i="11"/>
  <c r="AK223" i="11"/>
  <c r="AK285" i="11"/>
  <c r="AK292" i="11"/>
  <c r="AB165" i="11"/>
  <c r="U193" i="11"/>
  <c r="V154" i="11"/>
  <c r="AD213" i="11"/>
  <c r="Z175" i="11"/>
  <c r="U115" i="11"/>
  <c r="AE205" i="11"/>
  <c r="Q96" i="11"/>
  <c r="Z267" i="11"/>
  <c r="Z211" i="11"/>
  <c r="D235" i="11"/>
  <c r="AI181" i="11"/>
  <c r="Z202" i="11"/>
  <c r="AI220" i="11"/>
  <c r="S216" i="11"/>
  <c r="AD40" i="11"/>
  <c r="X100" i="11"/>
  <c r="V169" i="11"/>
  <c r="Q57" i="11"/>
  <c r="Q82" i="11"/>
  <c r="AB27" i="11"/>
  <c r="H184" i="11"/>
  <c r="AI139" i="11"/>
  <c r="M139" i="11"/>
  <c r="Z108" i="11"/>
  <c r="U304" i="11"/>
  <c r="AG58" i="11"/>
  <c r="S244" i="11"/>
  <c r="AB238" i="11"/>
  <c r="X262" i="11"/>
  <c r="S15" i="11"/>
  <c r="U276" i="11"/>
  <c r="B82" i="11"/>
  <c r="AI288" i="11"/>
  <c r="X13" i="11"/>
  <c r="Z276" i="11"/>
  <c r="Z241" i="11"/>
  <c r="B307" i="11"/>
  <c r="AB55" i="11"/>
  <c r="S178" i="11"/>
  <c r="AI127" i="11"/>
  <c r="B106" i="11"/>
  <c r="M79" i="11"/>
  <c r="AK216" i="11"/>
  <c r="J199" i="11"/>
  <c r="AD129" i="11"/>
  <c r="H204" i="11"/>
  <c r="M133" i="11"/>
  <c r="AK10" i="11"/>
  <c r="AK57" i="11"/>
  <c r="J301" i="11"/>
  <c r="AM141" i="11"/>
  <c r="U180" i="11"/>
  <c r="AB88" i="11"/>
  <c r="AM271" i="11"/>
  <c r="D46" i="11"/>
  <c r="AI30" i="11"/>
  <c r="O31" i="11"/>
  <c r="AM114" i="11"/>
  <c r="B223" i="11"/>
  <c r="F217" i="11"/>
  <c r="AI243" i="11"/>
  <c r="B55" i="11"/>
  <c r="M103" i="11"/>
  <c r="H261" i="11"/>
  <c r="H292" i="11"/>
  <c r="U190" i="11"/>
  <c r="C40" i="11"/>
  <c r="AE148" i="11"/>
  <c r="H300" i="11"/>
  <c r="V244" i="11"/>
  <c r="AB163" i="11"/>
  <c r="U205" i="11"/>
  <c r="B280" i="11"/>
  <c r="AG217" i="11"/>
  <c r="H18" i="11"/>
  <c r="C250" i="11"/>
  <c r="S286" i="11"/>
  <c r="AK31" i="11"/>
  <c r="AE244" i="11"/>
  <c r="AD157" i="11"/>
  <c r="X160" i="11"/>
  <c r="O178" i="11"/>
  <c r="Z43" i="11"/>
  <c r="C115" i="11"/>
  <c r="Z186" i="11"/>
  <c r="Z46" i="11"/>
  <c r="AB48" i="11"/>
  <c r="V259" i="11"/>
  <c r="Q264" i="11"/>
  <c r="O67" i="11"/>
  <c r="AG283" i="11"/>
  <c r="H174" i="11"/>
  <c r="S130" i="11"/>
  <c r="Z163" i="11"/>
  <c r="X121" i="11"/>
  <c r="H84" i="11"/>
  <c r="AK187" i="11"/>
  <c r="AI15" i="11"/>
  <c r="Q46" i="11"/>
  <c r="L283" i="11"/>
  <c r="Z87" i="11"/>
  <c r="AB159" i="11"/>
  <c r="AB291" i="11"/>
  <c r="Z271" i="11"/>
  <c r="Z150" i="11"/>
  <c r="J136" i="11"/>
  <c r="AI274" i="11"/>
  <c r="AB40" i="11"/>
  <c r="AE34" i="11"/>
  <c r="AI96" i="11"/>
  <c r="AK286" i="11"/>
  <c r="Q168" i="11"/>
  <c r="AI291" i="11"/>
  <c r="AI216" i="11"/>
  <c r="L220" i="11"/>
  <c r="AD225" i="11"/>
  <c r="AE94" i="11"/>
  <c r="AI87" i="11"/>
  <c r="O55" i="11"/>
  <c r="Q277" i="11"/>
  <c r="Q48" i="11"/>
  <c r="AM264" i="11"/>
  <c r="Z99" i="11"/>
  <c r="O301" i="11"/>
  <c r="M136" i="11"/>
  <c r="AB303" i="11"/>
  <c r="C205" i="11"/>
  <c r="AB261" i="11"/>
  <c r="AI238" i="11"/>
  <c r="X226" i="11"/>
  <c r="D28" i="11"/>
  <c r="AD240" i="11"/>
  <c r="J229" i="11"/>
  <c r="AK22" i="11"/>
  <c r="Q78" i="11"/>
  <c r="Q193" i="11"/>
  <c r="U301" i="11"/>
  <c r="C226" i="11"/>
  <c r="O229" i="11"/>
  <c r="AK217" i="11"/>
  <c r="AM301" i="11"/>
  <c r="Z169" i="11"/>
  <c r="M295" i="11"/>
  <c r="AB85" i="11"/>
  <c r="Z177" i="11"/>
  <c r="AI246" i="11"/>
  <c r="AM168" i="11"/>
  <c r="L174" i="11"/>
  <c r="AM57" i="11"/>
  <c r="F73" i="11"/>
  <c r="D55" i="11"/>
  <c r="AM289" i="11"/>
  <c r="AB111" i="11"/>
  <c r="S147" i="11"/>
  <c r="Q213" i="11"/>
  <c r="Z217" i="11"/>
  <c r="J175" i="11"/>
  <c r="J72" i="11"/>
  <c r="Z253" i="11"/>
  <c r="AD298" i="11"/>
  <c r="AI112" i="11"/>
  <c r="J105" i="11"/>
  <c r="U76" i="11"/>
  <c r="V127" i="11"/>
  <c r="AE223" i="11"/>
  <c r="Q282" i="11"/>
  <c r="AB243" i="11"/>
  <c r="V271" i="11"/>
  <c r="AM307" i="11"/>
  <c r="H43" i="11"/>
  <c r="AK55" i="11"/>
  <c r="Q135" i="11"/>
  <c r="AE271" i="11"/>
  <c r="AI301" i="11"/>
  <c r="AI28" i="11"/>
  <c r="V34" i="11"/>
  <c r="AK205" i="11"/>
  <c r="AD132" i="11"/>
  <c r="J285" i="11"/>
  <c r="S300" i="11"/>
  <c r="AD67" i="11"/>
  <c r="AK307" i="11"/>
  <c r="B91" i="11"/>
  <c r="AD166" i="11"/>
  <c r="AM49" i="11"/>
  <c r="AD114" i="11"/>
  <c r="AM151" i="11"/>
  <c r="S16" i="11"/>
  <c r="U127" i="11"/>
  <c r="J150" i="11"/>
  <c r="J289" i="11"/>
  <c r="AB114" i="11"/>
  <c r="AI285" i="11"/>
  <c r="AB268" i="11"/>
  <c r="S175" i="11"/>
  <c r="F196" i="11"/>
  <c r="L204" i="11"/>
  <c r="H60" i="11"/>
  <c r="AD226" i="11"/>
  <c r="AB174" i="11"/>
  <c r="AI145" i="11"/>
  <c r="S45" i="11"/>
  <c r="Q297" i="11"/>
  <c r="AG145" i="11"/>
  <c r="H279" i="11"/>
  <c r="AI304" i="11"/>
  <c r="AB183" i="11"/>
  <c r="AK78" i="11"/>
  <c r="AI189" i="11"/>
  <c r="AG175" i="11"/>
  <c r="AK196" i="11"/>
  <c r="AD307" i="11"/>
  <c r="Q16" i="11"/>
  <c r="AK199" i="11"/>
  <c r="S304" i="11"/>
  <c r="O136" i="11"/>
  <c r="Z280" i="11"/>
  <c r="AI63" i="11"/>
  <c r="O82" i="11"/>
  <c r="Q75" i="11"/>
  <c r="Z118" i="11"/>
  <c r="AD309" i="11"/>
  <c r="AM166" i="11"/>
  <c r="AD306" i="11"/>
  <c r="J70" i="11"/>
  <c r="AM13" i="11"/>
  <c r="AM67" i="11"/>
  <c r="B145" i="11"/>
  <c r="H10" i="11"/>
  <c r="X283" i="11"/>
  <c r="AM241" i="11"/>
  <c r="AB211" i="11"/>
  <c r="U252" i="11"/>
  <c r="J126" i="11"/>
  <c r="AM40" i="11"/>
  <c r="AM256" i="11"/>
  <c r="AI123" i="11"/>
  <c r="Q286" i="11"/>
  <c r="X277" i="11"/>
  <c r="S36" i="11"/>
  <c r="X139" i="11"/>
  <c r="AI31" i="11"/>
  <c r="AD121" i="11"/>
  <c r="X52" i="11"/>
  <c r="O97" i="11"/>
  <c r="Q217" i="11"/>
  <c r="AI151" i="11"/>
  <c r="AB225" i="11"/>
  <c r="V22" i="11"/>
  <c r="AD204" i="11"/>
  <c r="AI298" i="11"/>
  <c r="H157" i="11"/>
  <c r="L250" i="11"/>
  <c r="S97" i="11"/>
  <c r="F61" i="11"/>
  <c r="C88" i="11"/>
  <c r="S135" i="11"/>
  <c r="AD66" i="11"/>
  <c r="AK67" i="11"/>
  <c r="O145" i="11"/>
  <c r="Q162" i="11"/>
  <c r="L145" i="11"/>
  <c r="AB279" i="11"/>
  <c r="AG259" i="11"/>
  <c r="AM25" i="11"/>
  <c r="H52" i="11"/>
  <c r="AD211" i="11"/>
  <c r="AB217" i="11"/>
  <c r="AK91" i="11"/>
  <c r="AI94" i="11"/>
  <c r="X250" i="11"/>
  <c r="D100" i="11"/>
  <c r="AD294" i="11"/>
  <c r="AK169" i="11"/>
  <c r="AD22" i="11"/>
  <c r="AM34" i="11"/>
  <c r="C220" i="11"/>
  <c r="AE286" i="11"/>
  <c r="Q129" i="11"/>
  <c r="S277" i="11"/>
  <c r="Q238" i="11"/>
  <c r="C106" i="11"/>
  <c r="AB34" i="11"/>
  <c r="AI180" i="11"/>
  <c r="S99" i="11"/>
  <c r="Z111" i="11"/>
  <c r="V28" i="11"/>
  <c r="Z15" i="11"/>
  <c r="O214" i="11"/>
  <c r="Z205" i="11"/>
  <c r="AB150" i="11"/>
  <c r="AG112" i="11"/>
  <c r="D226" i="11"/>
  <c r="AI153" i="11"/>
  <c r="S270" i="11"/>
  <c r="L105" i="11"/>
  <c r="AD49" i="11"/>
  <c r="AI282" i="11"/>
  <c r="AK145" i="11"/>
  <c r="AI276" i="11"/>
  <c r="F19" i="11"/>
  <c r="X145" i="11"/>
  <c r="J156" i="11"/>
  <c r="AG166" i="11"/>
  <c r="O199" i="11"/>
  <c r="J96" i="11"/>
  <c r="O43" i="11"/>
  <c r="F214" i="11"/>
  <c r="F202" i="11"/>
  <c r="AM309" i="11"/>
  <c r="AI225" i="11"/>
  <c r="AM285" i="11"/>
  <c r="AI55" i="11"/>
  <c r="O211" i="11"/>
  <c r="S166" i="11"/>
  <c r="AK36" i="11"/>
  <c r="J130" i="11"/>
  <c r="AG307" i="11"/>
  <c r="Z301" i="11"/>
  <c r="AM124" i="11"/>
  <c r="F271" i="11"/>
  <c r="J213" i="11"/>
  <c r="AB190" i="11"/>
  <c r="AD120" i="11"/>
  <c r="J303" i="11"/>
  <c r="J157" i="11"/>
  <c r="AB181" i="11"/>
  <c r="L84" i="11"/>
  <c r="U168" i="11"/>
  <c r="AI172" i="11"/>
  <c r="Q208" i="11"/>
  <c r="J103" i="11"/>
  <c r="M25" i="11"/>
  <c r="Q256" i="11"/>
  <c r="AM282" i="11"/>
  <c r="V187" i="11"/>
  <c r="H102" i="11"/>
  <c r="AB99" i="11"/>
  <c r="Z109" i="11"/>
  <c r="AM70" i="11"/>
  <c r="S289" i="11"/>
  <c r="Z153" i="11"/>
  <c r="L57" i="11"/>
  <c r="AB64" i="11"/>
  <c r="H187" i="11"/>
  <c r="AD160" i="11"/>
  <c r="L51" i="11"/>
  <c r="S261" i="11"/>
  <c r="J117" i="11"/>
  <c r="AG61" i="11"/>
  <c r="AM61" i="11"/>
  <c r="V253" i="11"/>
  <c r="C193" i="11"/>
  <c r="AD177" i="11"/>
  <c r="S223" i="11"/>
  <c r="V298" i="11"/>
  <c r="AG244" i="11"/>
  <c r="C91" i="11"/>
  <c r="J222" i="11"/>
  <c r="O304" i="11"/>
  <c r="AD144" i="11"/>
  <c r="AD91" i="11"/>
  <c r="M28" i="11"/>
  <c r="S85" i="11"/>
  <c r="H169" i="11"/>
  <c r="M259" i="11"/>
  <c r="AE226" i="11"/>
  <c r="X184" i="11"/>
  <c r="C259" i="11"/>
  <c r="M145" i="11"/>
  <c r="F55" i="11"/>
  <c r="Z100" i="11"/>
  <c r="AB222" i="11"/>
  <c r="V160" i="11"/>
  <c r="AD220" i="11"/>
  <c r="H262" i="11"/>
  <c r="AE211" i="11"/>
  <c r="AG232" i="11"/>
  <c r="AM279" i="11"/>
  <c r="AK253" i="11"/>
  <c r="S84" i="11"/>
  <c r="AE118" i="11"/>
  <c r="AB100" i="11"/>
  <c r="M157" i="11"/>
  <c r="AB121" i="11"/>
  <c r="L172" i="11"/>
  <c r="L274" i="11"/>
  <c r="J145" i="11"/>
  <c r="V172" i="11"/>
  <c r="AD271" i="11"/>
  <c r="H105" i="11"/>
  <c r="X298" i="11"/>
  <c r="L60" i="11"/>
  <c r="B229" i="11"/>
  <c r="L187" i="11"/>
  <c r="L190" i="11"/>
  <c r="L64" i="11"/>
  <c r="AG142" i="11"/>
  <c r="L291" i="11"/>
  <c r="AK163" i="11"/>
  <c r="AK105" i="11"/>
  <c r="U286" i="11"/>
  <c r="L214" i="11"/>
  <c r="H55" i="11"/>
  <c r="F142" i="11"/>
  <c r="AG241" i="11"/>
  <c r="AB216" i="11"/>
  <c r="AK19" i="11"/>
  <c r="S250" i="11"/>
  <c r="F79" i="11"/>
  <c r="AE37" i="11"/>
  <c r="S109" i="11"/>
  <c r="B193" i="11"/>
  <c r="C262" i="11"/>
  <c r="B241" i="11"/>
  <c r="AK298" i="11"/>
  <c r="S12" i="11"/>
  <c r="J69" i="11"/>
  <c r="S73" i="11"/>
  <c r="V64" i="11"/>
  <c r="AD276" i="11"/>
  <c r="U172" i="11"/>
  <c r="L303" i="11"/>
  <c r="AD195" i="11"/>
  <c r="AM48" i="11"/>
  <c r="AI184" i="11"/>
  <c r="F31" i="11"/>
  <c r="S294" i="11"/>
  <c r="F127" i="11"/>
  <c r="AM186" i="11"/>
  <c r="AK87" i="11"/>
  <c r="U132" i="11"/>
  <c r="AM274" i="11"/>
  <c r="AI25" i="11"/>
  <c r="D199" i="11"/>
  <c r="AI36" i="11"/>
  <c r="J267" i="11"/>
  <c r="D58" i="11"/>
  <c r="V46" i="11"/>
  <c r="Q246" i="11"/>
  <c r="U105" i="11"/>
  <c r="AB213" i="11"/>
  <c r="AK111" i="11"/>
  <c r="L120" i="11"/>
  <c r="O94" i="11"/>
  <c r="B283" i="11"/>
  <c r="U46" i="11"/>
  <c r="H291" i="11"/>
  <c r="Z178" i="11"/>
  <c r="J223" i="11"/>
  <c r="AB76" i="11"/>
  <c r="AI72" i="11"/>
  <c r="AB136" i="11"/>
  <c r="H135" i="11"/>
  <c r="U13" i="11"/>
  <c r="AI262" i="11"/>
  <c r="L208" i="11"/>
  <c r="AI160" i="11"/>
  <c r="C202" i="11"/>
  <c r="L192" i="11"/>
  <c r="Q40" i="11"/>
  <c r="AK168" i="11"/>
  <c r="AD159" i="11"/>
  <c r="H67" i="11"/>
  <c r="D64" i="11"/>
  <c r="AE73" i="11"/>
  <c r="U238" i="11"/>
  <c r="U91" i="11"/>
  <c r="C103" i="11"/>
  <c r="AI118" i="11"/>
  <c r="H181" i="11"/>
  <c r="Z75" i="11"/>
  <c r="D253" i="11"/>
  <c r="O85" i="11"/>
  <c r="L240" i="11"/>
  <c r="J139" i="11"/>
  <c r="L45" i="11"/>
  <c r="Z181" i="11"/>
  <c r="H138" i="11"/>
  <c r="J243" i="11"/>
  <c r="AB57" i="11"/>
  <c r="O253" i="11"/>
  <c r="V85" i="11"/>
  <c r="AB46" i="11"/>
  <c r="C274" i="11"/>
  <c r="S208" i="11"/>
  <c r="B160" i="11"/>
  <c r="AI115" i="11"/>
  <c r="AE289" i="11"/>
  <c r="AK279" i="11"/>
  <c r="AD123" i="11"/>
  <c r="Q219" i="11"/>
  <c r="Q270" i="11"/>
  <c r="AK49" i="11"/>
  <c r="J255" i="11"/>
  <c r="H100" i="11"/>
  <c r="AM238" i="11"/>
  <c r="AK61" i="11"/>
  <c r="F292" i="11"/>
  <c r="F283" i="11"/>
  <c r="J228" i="11"/>
  <c r="L93" i="11"/>
  <c r="AB72" i="11"/>
  <c r="X220" i="11"/>
  <c r="Z229" i="11"/>
  <c r="AM16" i="11"/>
  <c r="AM90" i="11"/>
  <c r="V193" i="11"/>
  <c r="Q28" i="11"/>
  <c r="AK82" i="11"/>
  <c r="AE55" i="11"/>
  <c r="J268" i="11"/>
  <c r="H217" i="11"/>
  <c r="AD207" i="11"/>
  <c r="V220" i="11"/>
  <c r="X76" i="11"/>
  <c r="B259" i="11"/>
  <c r="X136" i="11"/>
  <c r="H45" i="11"/>
  <c r="D223" i="11"/>
  <c r="H25" i="11"/>
  <c r="AM73" i="11"/>
  <c r="S229" i="11"/>
  <c r="AK174" i="11"/>
  <c r="X67" i="11"/>
  <c r="AK247" i="11"/>
  <c r="Z187" i="11"/>
  <c r="F103" i="11"/>
  <c r="B205" i="11"/>
  <c r="J247" i="11"/>
  <c r="Q102" i="11"/>
  <c r="B58" i="11"/>
  <c r="AD237" i="11"/>
  <c r="M298" i="11"/>
  <c r="Q223" i="11"/>
  <c r="AI253" i="11"/>
  <c r="AI10" i="11"/>
  <c r="J49" i="11"/>
  <c r="D298" i="11"/>
  <c r="M94" i="11"/>
  <c r="L271" i="11"/>
  <c r="AD295" i="11"/>
  <c r="C277" i="11"/>
  <c r="AB127" i="11"/>
  <c r="AK12" i="11"/>
  <c r="AI210" i="11"/>
  <c r="Q15" i="11"/>
  <c r="AI280" i="11"/>
  <c r="U75" i="11"/>
  <c r="H172" i="11"/>
  <c r="AI39" i="11"/>
  <c r="C19" i="11"/>
  <c r="M46" i="11"/>
  <c r="D16" i="11"/>
  <c r="AK108" i="11"/>
  <c r="F49" i="11"/>
  <c r="M166" i="11"/>
  <c r="S207" i="11"/>
  <c r="S298" i="11"/>
  <c r="Z121" i="11"/>
  <c r="F232" i="11"/>
  <c r="AD265" i="11"/>
  <c r="L157" i="11"/>
  <c r="F298" i="11"/>
  <c r="L282" i="11"/>
  <c r="AB36" i="11"/>
  <c r="AB147" i="11"/>
  <c r="C265" i="11"/>
  <c r="AK33" i="11"/>
  <c r="J102" i="11"/>
  <c r="U297" i="11"/>
  <c r="U270" i="11"/>
  <c r="Q24" i="11"/>
  <c r="L156" i="11"/>
  <c r="J307" i="11"/>
  <c r="AK30" i="11"/>
  <c r="Q166" i="11"/>
  <c r="L288" i="11"/>
  <c r="H132" i="11"/>
  <c r="F139" i="11"/>
  <c r="AG250" i="11"/>
  <c r="U247" i="11"/>
  <c r="AM33" i="11"/>
  <c r="Q174" i="11"/>
  <c r="Z97" i="11"/>
  <c r="L108" i="11"/>
  <c r="Q99" i="11"/>
  <c r="Z78" i="11"/>
  <c r="U235" i="11"/>
  <c r="B187" i="11"/>
  <c r="AI168" i="11"/>
  <c r="Q109" i="11"/>
  <c r="O247" i="11"/>
  <c r="AG148" i="11"/>
  <c r="AB67" i="11"/>
  <c r="L100" i="11"/>
  <c r="AG34" i="11"/>
  <c r="Q303" i="11"/>
  <c r="Z61" i="11"/>
  <c r="L267" i="11"/>
  <c r="S120" i="11"/>
  <c r="AI129" i="11"/>
  <c r="C121" i="11"/>
  <c r="S219" i="11"/>
  <c r="B76" i="11"/>
  <c r="H42" i="11"/>
  <c r="H24" i="11"/>
  <c r="AG22" i="11"/>
  <c r="AM153" i="11"/>
  <c r="S34" i="11"/>
  <c r="AG268" i="11"/>
  <c r="Z28" i="11"/>
  <c r="U177" i="11"/>
  <c r="AM126" i="11"/>
  <c r="L210" i="11"/>
  <c r="B181" i="11"/>
  <c r="U165" i="11"/>
  <c r="S205" i="11"/>
  <c r="L168" i="11"/>
  <c r="B169" i="11"/>
  <c r="AK138" i="11"/>
  <c r="L94" i="11"/>
  <c r="U90" i="11"/>
  <c r="AG91" i="11"/>
  <c r="H147" i="11"/>
  <c r="H276" i="11"/>
  <c r="Z120" i="11"/>
  <c r="M16" i="11"/>
  <c r="J190" i="11"/>
  <c r="AM117" i="11"/>
  <c r="B175" i="11"/>
  <c r="AM298" i="11"/>
  <c r="AM249" i="11"/>
  <c r="C268" i="11"/>
  <c r="AK294" i="11"/>
  <c r="S258" i="11"/>
  <c r="AK232" i="11"/>
  <c r="AB54" i="11"/>
  <c r="C169" i="11"/>
  <c r="J201" i="11"/>
  <c r="O52" i="11"/>
  <c r="J57" i="11"/>
  <c r="AI159" i="11"/>
  <c r="D190" i="11"/>
  <c r="H277" i="11"/>
  <c r="L286" i="11"/>
  <c r="S199" i="11"/>
  <c r="U298" i="11"/>
  <c r="AD130" i="11"/>
  <c r="AG31" i="11"/>
  <c r="O172" i="11"/>
  <c r="AG274" i="11"/>
  <c r="Z265" i="11"/>
  <c r="O118" i="11"/>
  <c r="D292" i="11"/>
  <c r="H48" i="11"/>
  <c r="AK190" i="11"/>
  <c r="L66" i="11"/>
  <c r="J142" i="11"/>
  <c r="AD180" i="11"/>
  <c r="Q94" i="11"/>
  <c r="AB93" i="11"/>
  <c r="AI46" i="11"/>
  <c r="AI124" i="11"/>
  <c r="H205" i="11"/>
  <c r="U88" i="11"/>
  <c r="AK222" i="11"/>
  <c r="J45" i="11"/>
  <c r="L117" i="11"/>
  <c r="Z52" i="11"/>
  <c r="Z12" i="11"/>
  <c r="AM147" i="11"/>
  <c r="AI208" i="11"/>
  <c r="C100" i="11"/>
  <c r="U78" i="11"/>
  <c r="AE58" i="11"/>
  <c r="AD303" i="11"/>
  <c r="AB247" i="11"/>
  <c r="L73" i="11"/>
  <c r="V43" i="11"/>
  <c r="F277" i="11"/>
  <c r="AB63" i="11"/>
  <c r="V67" i="11"/>
  <c r="U192" i="11"/>
  <c r="D211" i="11"/>
  <c r="AI249" i="11"/>
  <c r="Z234" i="11"/>
  <c r="U162" i="11"/>
  <c r="V70" i="11"/>
  <c r="AM31" i="11"/>
  <c r="AB19" i="11"/>
  <c r="Z223" i="11"/>
  <c r="Q18" i="11"/>
  <c r="Q291" i="11"/>
  <c r="F274" i="11"/>
  <c r="D13" i="11"/>
  <c r="H151" i="11"/>
  <c r="AM111" i="11"/>
  <c r="Z45" i="11"/>
  <c r="O103" i="11"/>
  <c r="AE229" i="11"/>
  <c r="H241" i="11"/>
  <c r="AK243" i="11"/>
  <c r="H214" i="11"/>
  <c r="AE283" i="11"/>
  <c r="L184" i="11"/>
  <c r="Q195" i="11"/>
  <c r="H142" i="11"/>
  <c r="Z85" i="11"/>
  <c r="B25" i="11"/>
  <c r="AI88" i="11"/>
  <c r="S144" i="11"/>
  <c r="O160" i="11"/>
  <c r="S52" i="11"/>
  <c r="C127" i="11"/>
  <c r="X37" i="11"/>
  <c r="AB226" i="11"/>
  <c r="X244" i="11"/>
  <c r="AK276" i="11"/>
  <c r="Z82" i="11"/>
  <c r="F88" i="11"/>
  <c r="L180" i="11"/>
  <c r="AG67" i="11"/>
  <c r="Q250" i="11"/>
  <c r="F223" i="11"/>
  <c r="Z154" i="11"/>
  <c r="AM144" i="11"/>
  <c r="U48" i="11"/>
  <c r="L97" i="11"/>
  <c r="AM105" i="11"/>
  <c r="AK120" i="11"/>
  <c r="M22" i="11"/>
  <c r="C157" i="11"/>
  <c r="L147" i="11"/>
  <c r="AI91" i="11"/>
  <c r="Q60" i="11"/>
  <c r="B226" i="11"/>
  <c r="H118" i="11"/>
  <c r="H127" i="11"/>
  <c r="H120" i="11"/>
  <c r="F28" i="11"/>
  <c r="S138" i="11"/>
  <c r="J163" i="11"/>
  <c r="J106" i="11"/>
  <c r="B253" i="11"/>
  <c r="AK94" i="11"/>
  <c r="S118" i="11"/>
  <c r="AI16" i="11"/>
  <c r="AM273" i="11"/>
  <c r="AD202" i="11"/>
  <c r="U27" i="11"/>
  <c r="Q138" i="11"/>
  <c r="Q10" i="11"/>
  <c r="H223" i="11"/>
  <c r="AE109" i="11"/>
  <c r="D214" i="11"/>
  <c r="H61" i="11"/>
  <c r="J43" i="11"/>
  <c r="AE235" i="11"/>
  <c r="Z31" i="11"/>
  <c r="AM208" i="11"/>
  <c r="AB307" i="11"/>
  <c r="C244" i="11"/>
  <c r="J97" i="11"/>
  <c r="D34" i="11"/>
  <c r="H225" i="11"/>
  <c r="S111" i="11"/>
  <c r="AG187" i="11"/>
  <c r="O196" i="11"/>
  <c r="J75" i="11"/>
  <c r="D208" i="11"/>
  <c r="S237" i="11"/>
  <c r="AK100" i="11"/>
  <c r="AG220" i="11"/>
  <c r="Q309" i="11"/>
  <c r="B148" i="11"/>
  <c r="J238" i="11"/>
  <c r="AD280" i="11"/>
  <c r="AK21" i="11"/>
  <c r="J112" i="11"/>
  <c r="AB123" i="11"/>
  <c r="C208" i="11"/>
  <c r="M160" i="11"/>
  <c r="H237" i="11"/>
  <c r="O262" i="11"/>
  <c r="AB255" i="11"/>
  <c r="AG76" i="11"/>
  <c r="B295" i="11"/>
  <c r="Q49" i="11"/>
  <c r="C151" i="11"/>
  <c r="AK235" i="11"/>
  <c r="AI241" i="11"/>
  <c r="B34" i="11"/>
  <c r="AK231" i="11"/>
  <c r="H213" i="11"/>
  <c r="AI102" i="11"/>
  <c r="AI33" i="11"/>
  <c r="V40" i="11"/>
  <c r="C247" i="11"/>
  <c r="X274" i="11"/>
  <c r="AK297" i="11"/>
  <c r="AD69" i="11"/>
  <c r="C187" i="11"/>
  <c r="S213" i="11"/>
  <c r="X97" i="11"/>
  <c r="S121" i="11"/>
  <c r="AK69" i="11"/>
  <c r="AK121" i="11"/>
  <c r="L255" i="11"/>
  <c r="D139" i="11"/>
  <c r="S33" i="11"/>
  <c r="AD42" i="11"/>
  <c r="D250" i="11"/>
  <c r="AD231" i="11"/>
  <c r="B178" i="11"/>
  <c r="AM69" i="11"/>
  <c r="AK76" i="11"/>
  <c r="AM265" i="11"/>
  <c r="AM195" i="11"/>
  <c r="C94" i="11"/>
  <c r="AM181" i="11"/>
  <c r="AI273" i="11"/>
  <c r="AI21" i="11"/>
  <c r="V178" i="11"/>
  <c r="C199" i="11"/>
  <c r="B139" i="11"/>
  <c r="AM286" i="11"/>
  <c r="AM235" i="11"/>
  <c r="O163" i="11"/>
  <c r="AB240" i="11"/>
  <c r="AM174" i="11"/>
  <c r="C61" i="11"/>
  <c r="C133" i="11"/>
  <c r="AG94" i="11"/>
  <c r="V184" i="11"/>
  <c r="Q34" i="11"/>
  <c r="AK160" i="11"/>
  <c r="U163" i="11"/>
  <c r="X40" i="11"/>
  <c r="Z250" i="11"/>
  <c r="AI52" i="11"/>
  <c r="AD45" i="11"/>
  <c r="X253" i="11"/>
  <c r="AG106" i="11"/>
  <c r="AK24" i="11"/>
  <c r="AM100" i="11"/>
  <c r="B121" i="11"/>
  <c r="AE274" i="11"/>
  <c r="AB112" i="11"/>
  <c r="AD246" i="11"/>
  <c r="Z283" i="11"/>
  <c r="AD208" i="11"/>
  <c r="AE28" i="11"/>
  <c r="U216" i="11"/>
  <c r="AE115" i="11"/>
  <c r="B277" i="11"/>
  <c r="AI64" i="11"/>
  <c r="AB61" i="11"/>
  <c r="D145" i="11"/>
  <c r="Q163" i="11"/>
  <c r="S172" i="11"/>
  <c r="AE268" i="11"/>
  <c r="Z96" i="11"/>
  <c r="L247" i="11"/>
  <c r="X133" i="11"/>
  <c r="B127" i="11"/>
  <c r="M100" i="11"/>
  <c r="AG70" i="11"/>
  <c r="AK202" i="11"/>
  <c r="AK93" i="11"/>
  <c r="L75" i="11"/>
  <c r="U34" i="11"/>
  <c r="J294" i="11"/>
  <c r="AE31" i="11"/>
  <c r="Q67" i="11"/>
  <c r="O19" i="11"/>
  <c r="V268" i="11"/>
  <c r="AG55" i="11"/>
  <c r="U141" i="11"/>
  <c r="AK40" i="11"/>
  <c r="L232" i="11"/>
  <c r="U109" i="11"/>
  <c r="D232" i="11"/>
  <c r="AM244" i="11"/>
  <c r="U51" i="11"/>
  <c r="S174" i="11"/>
  <c r="AD196" i="11"/>
  <c r="M70" i="11"/>
  <c r="AK60" i="11"/>
  <c r="AM109" i="11"/>
  <c r="AD102" i="11"/>
  <c r="V190" i="11"/>
  <c r="U214" i="11"/>
  <c r="V58" i="11"/>
  <c r="U217" i="11"/>
  <c r="O70" i="11"/>
  <c r="AM306" i="11"/>
  <c r="AM106" i="11"/>
  <c r="D76" i="11"/>
  <c r="J241" i="11"/>
  <c r="AB195" i="11"/>
  <c r="Q81" i="11"/>
  <c r="L196" i="11"/>
  <c r="J240" i="11"/>
  <c r="AG82" i="11"/>
  <c r="AG109" i="11"/>
  <c r="AM178" i="11"/>
  <c r="AD234" i="11"/>
  <c r="J138" i="11"/>
  <c r="AM42" i="11"/>
  <c r="U24" i="11"/>
  <c r="L136" i="11"/>
  <c r="O127" i="11"/>
  <c r="J258" i="11"/>
  <c r="M307" i="11"/>
  <c r="S274" i="11"/>
  <c r="AD252" i="11"/>
  <c r="F295" i="11"/>
  <c r="AB171" i="11"/>
  <c r="O217" i="11"/>
  <c r="V211" i="11"/>
  <c r="AB178" i="11"/>
  <c r="C289" i="11"/>
  <c r="V103" i="11"/>
  <c r="H289" i="11"/>
  <c r="U111" i="11"/>
  <c r="AK301" i="11"/>
  <c r="O265" i="11"/>
  <c r="L264" i="11"/>
  <c r="AI51" i="11"/>
  <c r="U228" i="11"/>
  <c r="Z106" i="11"/>
  <c r="AE247" i="11"/>
  <c r="M265" i="11"/>
  <c r="L229" i="11"/>
  <c r="F100" i="11"/>
  <c r="O190" i="11"/>
  <c r="X304" i="11"/>
  <c r="AE13" i="11"/>
  <c r="J193" i="11"/>
  <c r="B208" i="11"/>
  <c r="AB43" i="11"/>
  <c r="AD264" i="11"/>
  <c r="V166" i="11"/>
  <c r="AD184" i="11"/>
  <c r="O271" i="11"/>
  <c r="AM247" i="11"/>
  <c r="J40" i="11"/>
  <c r="U261" i="11"/>
  <c r="Q142" i="11"/>
  <c r="H123" i="11"/>
  <c r="F307" i="11"/>
  <c r="V205" i="11"/>
  <c r="AB280" i="11"/>
  <c r="H114" i="11"/>
  <c r="AB18" i="11"/>
  <c r="J153" i="11"/>
  <c r="D265" i="11"/>
  <c r="H253" i="11"/>
  <c r="L88" i="11"/>
  <c r="S145" i="11"/>
  <c r="J123" i="11"/>
  <c r="F193" i="11"/>
  <c r="AB45" i="11"/>
  <c r="J168" i="11"/>
  <c r="L306" i="11"/>
  <c r="AE97" i="11"/>
  <c r="AG211" i="11"/>
  <c r="Q300" i="11"/>
  <c r="Q31" i="11"/>
  <c r="Z222" i="11"/>
  <c r="AB241" i="11"/>
  <c r="AM99" i="11"/>
  <c r="AB142" i="11"/>
  <c r="AB102" i="11"/>
  <c r="Z34" i="11"/>
  <c r="Z90" i="11"/>
  <c r="U256" i="11"/>
  <c r="AI106" i="11"/>
  <c r="U57" i="11"/>
  <c r="Q115" i="11"/>
  <c r="B31" i="11"/>
  <c r="AK177" i="11"/>
  <c r="Z303" i="11"/>
  <c r="AK28" i="11"/>
  <c r="AD262" i="11"/>
  <c r="AK114" i="11"/>
  <c r="V274" i="11"/>
  <c r="B112" i="11"/>
  <c r="S94" i="11"/>
  <c r="B286" i="11"/>
  <c r="Q181" i="11"/>
  <c r="AM22" i="11"/>
  <c r="AM280" i="11"/>
  <c r="AM64" i="11"/>
  <c r="AB271" i="11"/>
  <c r="L249" i="11"/>
  <c r="H144" i="11"/>
  <c r="H136" i="11"/>
  <c r="C175" i="11"/>
  <c r="F238" i="11"/>
  <c r="AI117" i="11"/>
  <c r="Z19" i="11"/>
  <c r="C139" i="11"/>
  <c r="L79" i="11"/>
  <c r="O151" i="11"/>
  <c r="S18" i="11"/>
  <c r="AB184" i="11"/>
  <c r="O121" i="11"/>
  <c r="O244" i="11"/>
  <c r="D157" i="11"/>
  <c r="AK106" i="11"/>
  <c r="V262" i="11"/>
  <c r="H186" i="11"/>
  <c r="J256" i="11"/>
  <c r="U135" i="11"/>
  <c r="J66" i="11"/>
  <c r="S40" i="11"/>
  <c r="Z294" i="11"/>
  <c r="V196" i="11"/>
  <c r="AD148" i="11"/>
  <c r="U43" i="11"/>
  <c r="C22" i="11"/>
  <c r="M118" i="11"/>
  <c r="C229" i="11"/>
  <c r="D205" i="11"/>
  <c r="AD94" i="11"/>
  <c r="Q58" i="11"/>
  <c r="S247" i="11"/>
  <c r="B157" i="11"/>
  <c r="O58" i="11"/>
  <c r="F208" i="11"/>
  <c r="AG130" i="11"/>
  <c r="Q124" i="11"/>
  <c r="M40" i="11"/>
  <c r="L246" i="11"/>
  <c r="AM156" i="11"/>
  <c r="AK51" i="11"/>
  <c r="AM60" i="11"/>
  <c r="C280" i="11"/>
  <c r="H46" i="11"/>
  <c r="AK306" i="11"/>
  <c r="L198" i="11"/>
  <c r="AM160" i="11"/>
  <c r="U94" i="11"/>
  <c r="AM118" i="11"/>
  <c r="L256" i="11"/>
  <c r="AK27" i="11"/>
  <c r="Q79" i="11"/>
  <c r="Z94" i="11"/>
  <c r="C52" i="11"/>
  <c r="AD99" i="11"/>
  <c r="X28" i="11"/>
  <c r="D307" i="11"/>
  <c r="Q222" i="11"/>
  <c r="L268" i="11"/>
  <c r="AB289" i="11"/>
  <c r="S31" i="11"/>
  <c r="AK84" i="11"/>
  <c r="L85" i="11"/>
  <c r="AI198" i="11"/>
  <c r="M55" i="11"/>
  <c r="L181" i="11"/>
  <c r="D109" i="11"/>
  <c r="H51" i="11"/>
  <c r="AK96" i="11"/>
  <c r="D187" i="11"/>
  <c r="U45" i="11"/>
  <c r="V109" i="11"/>
  <c r="AI130" i="11"/>
  <c r="H40" i="11"/>
  <c r="J298" i="11"/>
  <c r="F178" i="11"/>
  <c r="C82" i="11"/>
  <c r="AE106" i="11"/>
  <c r="AG40" i="11"/>
  <c r="L78" i="11"/>
  <c r="Q268" i="11"/>
  <c r="M235" i="11"/>
  <c r="L216" i="11"/>
  <c r="AI27" i="11"/>
  <c r="M91" i="11"/>
  <c r="Q87" i="11"/>
  <c r="S189" i="11"/>
  <c r="AD259" i="11"/>
  <c r="Q231" i="11"/>
  <c r="Z189" i="11"/>
  <c r="Z168" i="11"/>
  <c r="AB75" i="11"/>
  <c r="F40" i="11"/>
  <c r="L241" i="11"/>
  <c r="Q121" i="11"/>
  <c r="AG124" i="11"/>
  <c r="M208" i="11"/>
  <c r="AM189" i="11"/>
  <c r="B109" i="11"/>
  <c r="U250" i="11"/>
  <c r="O259" i="11"/>
  <c r="M67" i="11"/>
  <c r="J51" i="11"/>
  <c r="Q103" i="11"/>
  <c r="AG154" i="11"/>
  <c r="AM130" i="11"/>
  <c r="H76" i="11"/>
  <c r="U12" i="11"/>
  <c r="AD187" i="11"/>
  <c r="L301" i="11"/>
  <c r="D115" i="11"/>
  <c r="J270" i="11"/>
  <c r="Q253" i="11"/>
  <c r="B235" i="11"/>
  <c r="U175" i="11"/>
  <c r="AE307" i="11"/>
  <c r="H216" i="11"/>
  <c r="AE121" i="11"/>
  <c r="AM262" i="11"/>
  <c r="H121" i="11"/>
  <c r="Z114" i="11"/>
  <c r="Q22" i="11"/>
  <c r="B202" i="11"/>
  <c r="Q285" i="11"/>
  <c r="AK178" i="11"/>
  <c r="U70" i="11"/>
  <c r="AD274" i="11"/>
  <c r="Q145" i="11"/>
  <c r="Z184" i="11"/>
  <c r="AE100" i="11"/>
  <c r="J198" i="11"/>
  <c r="X229" i="11"/>
  <c r="U226" i="11"/>
  <c r="M256" i="11"/>
  <c r="AD136" i="11"/>
  <c r="L12" i="11"/>
  <c r="H180" i="11"/>
  <c r="B130" i="11"/>
  <c r="Q273" i="11"/>
  <c r="Z183" i="11"/>
  <c r="Q247" i="11"/>
  <c r="C241" i="11"/>
  <c r="AE40" i="11"/>
  <c r="AM88" i="11"/>
  <c r="AI148" i="11"/>
  <c r="AK277" i="11"/>
  <c r="AM162" i="11"/>
  <c r="AK198" i="11"/>
  <c r="AG292" i="11"/>
  <c r="J288" i="11"/>
  <c r="J159" i="11"/>
  <c r="J61" i="11"/>
  <c r="M82" i="11"/>
  <c r="S154" i="11"/>
  <c r="AB69" i="11"/>
  <c r="Q252" i="11"/>
  <c r="C145" i="11"/>
  <c r="Q301" i="11"/>
  <c r="H165" i="11"/>
  <c r="D184" i="11"/>
  <c r="H58" i="11"/>
  <c r="U213" i="11"/>
  <c r="J249" i="11"/>
  <c r="Q249" i="11"/>
  <c r="U148" i="11"/>
  <c r="Q243" i="11"/>
  <c r="O22" i="11"/>
  <c r="H196" i="11"/>
  <c r="U19" i="11"/>
  <c r="AM243" i="11"/>
  <c r="D268" i="11"/>
  <c r="AM129" i="11"/>
  <c r="AD304" i="11"/>
  <c r="O64" i="11"/>
  <c r="AK283" i="11"/>
  <c r="Z208" i="11"/>
  <c r="H271" i="11"/>
  <c r="O73" i="11"/>
  <c r="AM91" i="11"/>
  <c r="F112" i="11"/>
  <c r="U303" i="11"/>
  <c r="AK300" i="11"/>
  <c r="AG127" i="11"/>
  <c r="AB201" i="11"/>
  <c r="J121" i="11"/>
  <c r="V61" i="11"/>
  <c r="J283" i="11"/>
  <c r="F157" i="11"/>
  <c r="AI255" i="11"/>
  <c r="AI85" i="11"/>
  <c r="AB199" i="11"/>
  <c r="B13" i="11"/>
  <c r="M205" i="11"/>
  <c r="Z196" i="11"/>
  <c r="S139" i="11"/>
  <c r="V145" i="11"/>
  <c r="AG205" i="11"/>
  <c r="AG52" i="11"/>
  <c r="AM36" i="11"/>
  <c r="AM220" i="11"/>
  <c r="AK171" i="11"/>
  <c r="J232" i="11"/>
  <c r="AK18" i="11"/>
  <c r="Q25" i="11"/>
  <c r="H177" i="11"/>
  <c r="B52" i="11"/>
  <c r="O277" i="11"/>
  <c r="S246" i="11"/>
  <c r="V10" i="11"/>
  <c r="L253" i="11"/>
  <c r="H126" i="11"/>
  <c r="Z13" i="11"/>
  <c r="AB286" i="11"/>
  <c r="H192" i="11"/>
  <c r="AD247" i="11"/>
  <c r="Z213" i="11"/>
  <c r="AD75" i="11"/>
  <c r="C304" i="11"/>
  <c r="AD297" i="11"/>
  <c r="H235" i="11"/>
  <c r="Z93" i="11"/>
  <c r="AB139" i="11"/>
  <c r="H117" i="11"/>
  <c r="AB42" i="11"/>
  <c r="U10" i="11"/>
  <c r="AI45" i="11"/>
  <c r="H210" i="11"/>
  <c r="X187" i="11"/>
  <c r="Z144" i="11"/>
  <c r="AG121" i="11"/>
  <c r="Q189" i="11"/>
  <c r="H75" i="11"/>
  <c r="AM145" i="11"/>
  <c r="H162" i="11"/>
  <c r="C223" i="11"/>
  <c r="V247" i="11"/>
  <c r="U81" i="11"/>
  <c r="M64" i="11"/>
  <c r="AI141" i="11"/>
  <c r="L244" i="11"/>
  <c r="Z160" i="11"/>
  <c r="B73" i="11"/>
  <c r="AB153" i="11"/>
  <c r="U39" i="11"/>
  <c r="AB297" i="11"/>
  <c r="U229" i="11"/>
  <c r="AE208" i="11"/>
  <c r="U280" i="11"/>
  <c r="U67" i="11"/>
  <c r="U150" i="11"/>
  <c r="AD244" i="11"/>
  <c r="O40" i="11"/>
  <c r="H232" i="11"/>
  <c r="F82" i="11"/>
  <c r="Q241" i="11"/>
  <c r="Q184" i="11"/>
  <c r="AD232" i="11"/>
  <c r="S262" i="11"/>
  <c r="B274" i="11"/>
  <c r="J144" i="11"/>
  <c r="V241" i="11"/>
  <c r="AD54" i="11"/>
  <c r="D37" i="11"/>
  <c r="B22" i="11"/>
  <c r="B10" i="11"/>
  <c r="Z36" i="11"/>
  <c r="S150" i="11"/>
  <c r="L279" i="11"/>
  <c r="AK189" i="11"/>
  <c r="L132" i="11"/>
  <c r="AD183" i="11"/>
  <c r="V52" i="11"/>
  <c r="AD154" i="11"/>
  <c r="F94" i="11"/>
  <c r="M280" i="11"/>
  <c r="B166" i="11"/>
  <c r="O16" i="11"/>
  <c r="AD181" i="11"/>
  <c r="S75" i="11"/>
  <c r="AM277" i="11"/>
  <c r="AK97" i="11"/>
  <c r="S114" i="11"/>
  <c r="J180" i="11"/>
  <c r="H82" i="11"/>
  <c r="M154" i="11"/>
  <c r="AD283" i="11"/>
  <c r="Q108" i="11"/>
  <c r="L40" i="11"/>
  <c r="AK250" i="11"/>
  <c r="U220" i="11"/>
  <c r="AB204" i="11"/>
  <c r="Z147" i="11"/>
  <c r="V118" i="11"/>
  <c r="AI121" i="11"/>
  <c r="AD163" i="11"/>
  <c r="AD60" i="11"/>
  <c r="Z37" i="11"/>
  <c r="S117" i="11"/>
  <c r="AE190" i="11"/>
  <c r="D70" i="11"/>
  <c r="AE199" i="11"/>
  <c r="AB162" i="11"/>
  <c r="H54" i="11"/>
  <c r="J292" i="11"/>
  <c r="B136" i="11"/>
  <c r="X82" i="11"/>
  <c r="F229" i="11"/>
  <c r="AB205" i="11"/>
  <c r="C37" i="11"/>
  <c r="AD243" i="11"/>
  <c r="L166" i="11"/>
  <c r="L103" i="11"/>
  <c r="AD93" i="11"/>
  <c r="AG301" i="11"/>
  <c r="AD282" i="11"/>
  <c r="U262" i="11"/>
  <c r="H124" i="11"/>
  <c r="Z132" i="11"/>
  <c r="C34" i="11"/>
  <c r="M247" i="11"/>
  <c r="AE253" i="11"/>
  <c r="B304" i="11"/>
  <c r="V148" i="11"/>
  <c r="X151" i="11"/>
  <c r="J300" i="11"/>
  <c r="U103" i="11"/>
  <c r="D280" i="11"/>
  <c r="AD292" i="11"/>
  <c r="AG37" i="11"/>
  <c r="Z157" i="11"/>
  <c r="F250" i="11"/>
  <c r="B16" i="11"/>
  <c r="Q76" i="11"/>
  <c r="AM213" i="11"/>
  <c r="Q39" i="11"/>
  <c r="O34" i="11"/>
  <c r="B172" i="11"/>
  <c r="AM81" i="11"/>
  <c r="Q228" i="11"/>
  <c r="O124" i="11"/>
  <c r="C196" i="11"/>
  <c r="H304" i="11"/>
  <c r="H87" i="11"/>
  <c r="AK153" i="11"/>
  <c r="Q280" i="11"/>
  <c r="AG88" i="11"/>
  <c r="J231" i="11"/>
  <c r="C55" i="11"/>
  <c r="O112" i="11"/>
  <c r="AI120" i="11"/>
  <c r="B124" i="11"/>
  <c r="J52" i="11"/>
  <c r="J204" i="11"/>
  <c r="AG253" i="11"/>
  <c r="O91" i="11"/>
  <c r="AG265" i="11"/>
  <c r="AK123" i="11"/>
  <c r="Q70" i="11"/>
  <c r="M244" i="11"/>
  <c r="B238" i="11"/>
  <c r="U159" i="11"/>
  <c r="F67" i="11"/>
  <c r="AB256" i="11"/>
  <c r="U147" i="11"/>
  <c r="AB118" i="11"/>
  <c r="J63" i="11"/>
  <c r="Z60" i="11"/>
  <c r="AI228" i="11"/>
  <c r="AB129" i="11"/>
  <c r="AD258" i="11"/>
  <c r="J169" i="11"/>
  <c r="AD147" i="11"/>
  <c r="AD16" i="11"/>
  <c r="AD189" i="11"/>
  <c r="AM139" i="11"/>
  <c r="AE76" i="11"/>
  <c r="AB124" i="11"/>
  <c r="Z274" i="11"/>
  <c r="Z262" i="11"/>
  <c r="L259" i="11"/>
  <c r="AB21" i="11"/>
  <c r="AB306" i="11"/>
  <c r="S192" i="11"/>
  <c r="AK165" i="11"/>
  <c r="F187" i="11"/>
  <c r="AI156" i="11"/>
  <c r="AI219" i="11"/>
  <c r="AD235" i="11"/>
  <c r="AK240" i="11"/>
  <c r="B265" i="11"/>
  <c r="AB288" i="11"/>
  <c r="Z16" i="11"/>
  <c r="U145" i="11"/>
  <c r="B85" i="11"/>
  <c r="Q130" i="11"/>
  <c r="AE169" i="11"/>
  <c r="AE277" i="11"/>
  <c r="V181" i="11"/>
  <c r="X166" i="11"/>
  <c r="AD126" i="11"/>
  <c r="Z255" i="11"/>
  <c r="V76" i="11"/>
  <c r="M184" i="11"/>
  <c r="AM268" i="11"/>
  <c r="J81" i="11"/>
  <c r="C97" i="11"/>
  <c r="V229" i="11"/>
  <c r="S19" i="11"/>
  <c r="J306" i="11"/>
  <c r="AI196" i="11"/>
  <c r="X118" i="11"/>
  <c r="F172" i="11"/>
  <c r="V49" i="11"/>
  <c r="AB193" i="11"/>
  <c r="AI187" i="11"/>
  <c r="D295" i="11"/>
  <c r="L270" i="11"/>
  <c r="M31" i="11"/>
  <c r="AD24" i="11"/>
  <c r="AM283" i="11"/>
  <c r="Z297" i="11"/>
  <c r="H268" i="11"/>
  <c r="J76" i="11"/>
  <c r="AB160" i="11"/>
  <c r="M286" i="11"/>
  <c r="D43" i="11"/>
  <c r="AI309" i="11"/>
  <c r="H219" i="11"/>
  <c r="Q90" i="11"/>
  <c r="AB58" i="11"/>
  <c r="AD150" i="11"/>
  <c r="B220" i="11"/>
  <c r="L298" i="11"/>
  <c r="U123" i="11"/>
  <c r="AK304" i="11"/>
  <c r="H16" i="11"/>
  <c r="AB28" i="11"/>
  <c r="Z105" i="11"/>
  <c r="AE70" i="11"/>
  <c r="C64" i="11"/>
  <c r="Z21" i="11"/>
  <c r="S268" i="11"/>
  <c r="U93" i="11"/>
  <c r="Q117" i="11"/>
  <c r="AK90" i="11"/>
  <c r="C238" i="11"/>
  <c r="J124" i="11"/>
  <c r="H309" i="11"/>
  <c r="U241" i="11"/>
  <c r="Z81" i="11"/>
  <c r="AD219" i="11"/>
  <c r="F109" i="11"/>
  <c r="U187" i="11"/>
  <c r="AK228" i="11"/>
  <c r="AK64" i="11"/>
  <c r="B199" i="11"/>
  <c r="L217" i="11"/>
  <c r="L163" i="11"/>
  <c r="S210" i="11"/>
  <c r="X157" i="11"/>
  <c r="AK175" i="11"/>
  <c r="M178" i="11"/>
  <c r="L177" i="11"/>
  <c r="L309" i="11"/>
  <c r="D229" i="11"/>
  <c r="H72" i="11"/>
  <c r="L222" i="11"/>
  <c r="J114" i="11"/>
  <c r="AD30" i="11"/>
  <c r="AK144" i="11"/>
  <c r="AK147" i="11"/>
  <c r="L67" i="11"/>
  <c r="L171" i="11"/>
  <c r="AB141" i="11"/>
  <c r="M271" i="11"/>
  <c r="H57" i="11"/>
  <c r="J291" i="11"/>
  <c r="AI279" i="11"/>
  <c r="S30" i="11"/>
  <c r="J93" i="11"/>
  <c r="V136" i="11"/>
  <c r="AK237" i="11"/>
  <c r="AM85" i="11"/>
  <c r="AI157" i="11"/>
  <c r="AM300" i="11"/>
  <c r="AD135" i="11"/>
  <c r="Q201" i="11"/>
  <c r="V295" i="11"/>
  <c r="AB39" i="11"/>
  <c r="B28" i="11"/>
  <c r="AI247" i="11"/>
  <c r="B298" i="11"/>
  <c r="Q43" i="11"/>
  <c r="AD51" i="11"/>
  <c r="Q294" i="11"/>
  <c r="Q204" i="11"/>
  <c r="U268" i="11"/>
  <c r="U108" i="11"/>
  <c r="AE82" i="11"/>
  <c r="AI240" i="11"/>
  <c r="U118" i="11"/>
  <c r="F85" i="11"/>
  <c r="H111" i="11"/>
  <c r="H12" i="11"/>
  <c r="L231" i="11"/>
  <c r="Q133" i="11"/>
  <c r="D94" i="11"/>
  <c r="AI76" i="11"/>
  <c r="AI217" i="11"/>
  <c r="S256" i="11"/>
  <c r="S48" i="11"/>
  <c r="AI193" i="11"/>
  <c r="J220" i="11"/>
  <c r="L58" i="11"/>
  <c r="AE238" i="11"/>
  <c r="AK181" i="11"/>
  <c r="AB10" i="11"/>
  <c r="Q225" i="11"/>
  <c r="B256" i="11"/>
  <c r="AI138" i="11"/>
  <c r="V82" i="11"/>
  <c r="Z58" i="11"/>
  <c r="U195" i="11"/>
  <c r="AI165" i="11"/>
  <c r="L82" i="11"/>
  <c r="Z42" i="11"/>
  <c r="AI37" i="11"/>
  <c r="C16" i="11"/>
  <c r="Q211" i="11"/>
  <c r="J280" i="11"/>
  <c r="L225" i="11"/>
  <c r="Z27" i="11"/>
  <c r="Z30" i="11"/>
  <c r="D238" i="11"/>
  <c r="AD229" i="11"/>
  <c r="V280" i="11"/>
  <c r="AE214" i="11"/>
  <c r="Z228" i="11"/>
  <c r="S126" i="11"/>
  <c r="J237" i="11"/>
  <c r="AM192" i="11"/>
  <c r="L304" i="11"/>
  <c r="AK141" i="11"/>
  <c r="C46" i="11"/>
  <c r="D10" i="11"/>
  <c r="AE79" i="11"/>
  <c r="F226" i="11"/>
  <c r="M250" i="11"/>
  <c r="H33" i="11"/>
  <c r="S181" i="11"/>
  <c r="AI202" i="11"/>
  <c r="S27" i="11"/>
  <c r="H63" i="11"/>
  <c r="M73" i="11"/>
  <c r="V88" i="11"/>
  <c r="AI271" i="11"/>
  <c r="AI147" i="11"/>
  <c r="H22" i="11"/>
  <c r="AM276" i="11"/>
  <c r="AB304" i="11"/>
  <c r="Q156" i="11"/>
  <c r="AB148" i="11"/>
  <c r="D22" i="11"/>
  <c r="AB208" i="11"/>
  <c r="AM196" i="11"/>
  <c r="Q66" i="11"/>
  <c r="V133" i="11"/>
  <c r="O154" i="11"/>
  <c r="AD33" i="11"/>
  <c r="H112" i="11"/>
  <c r="D283" i="11"/>
  <c r="AI234" i="11"/>
  <c r="AI250" i="11"/>
  <c r="U267" i="11"/>
  <c r="L219" i="11"/>
  <c r="Q226" i="11"/>
  <c r="B37" i="11"/>
  <c r="Q73" i="11"/>
  <c r="Q307" i="11"/>
  <c r="V163" i="11"/>
  <c r="O175" i="11"/>
  <c r="AG196" i="11"/>
  <c r="J160" i="11"/>
  <c r="AD31" i="11"/>
  <c r="U144" i="11"/>
  <c r="Z48" i="11"/>
  <c r="AE151" i="11"/>
  <c r="B232" i="11"/>
  <c r="U126" i="11"/>
  <c r="AM291" i="11"/>
  <c r="O238" i="11"/>
  <c r="Q45" i="11"/>
  <c r="AD172" i="11"/>
  <c r="H202" i="11"/>
  <c r="V214" i="11"/>
  <c r="AM72" i="11"/>
  <c r="AD255" i="11"/>
  <c r="B115" i="11"/>
  <c r="AM28" i="11"/>
  <c r="D178" i="11"/>
  <c r="D220" i="11"/>
  <c r="AI199" i="11"/>
  <c r="J172" i="11"/>
  <c r="X232" i="11"/>
  <c r="AD198" i="11"/>
  <c r="H133" i="11"/>
  <c r="M223" i="11"/>
  <c r="M85" i="11"/>
  <c r="D259" i="11"/>
  <c r="AB180" i="11"/>
  <c r="B190" i="11"/>
  <c r="X142" i="11"/>
  <c r="H255" i="11"/>
  <c r="AI303" i="11"/>
  <c r="AD156" i="11"/>
  <c r="AD124" i="11"/>
  <c r="AM231" i="11"/>
  <c r="U30" i="11"/>
  <c r="Z39" i="11"/>
  <c r="AD105" i="11"/>
  <c r="Q192" i="11"/>
  <c r="J295" i="11"/>
  <c r="C184" i="11"/>
  <c r="J196" i="11"/>
  <c r="Z142" i="11"/>
  <c r="Z84" i="11"/>
  <c r="L111" i="11"/>
  <c r="AM250" i="11"/>
  <c r="U124" i="11"/>
  <c r="S22" i="11"/>
  <c r="Z10" i="11"/>
  <c r="AG184" i="11"/>
  <c r="S265" i="11"/>
  <c r="AM54" i="11"/>
  <c r="AB264" i="11"/>
  <c r="U36" i="11"/>
  <c r="AK102" i="11"/>
  <c r="AI226" i="11"/>
  <c r="AE241" i="11"/>
  <c r="AI265" i="11"/>
  <c r="U279" i="11"/>
  <c r="Q63" i="11"/>
  <c r="AM297" i="11"/>
  <c r="H78" i="11"/>
  <c r="O157" i="11"/>
  <c r="AI34" i="11"/>
  <c r="AE166" i="11"/>
  <c r="AM253" i="11"/>
  <c r="M34" i="11"/>
  <c r="AG49" i="11"/>
  <c r="AM39" i="11"/>
  <c r="S163" i="11"/>
  <c r="L91" i="11"/>
  <c r="C163" i="11"/>
  <c r="J234" i="11"/>
  <c r="F286" i="11"/>
  <c r="F169" i="11"/>
  <c r="V16" i="11"/>
  <c r="AM76" i="11"/>
  <c r="S67" i="11"/>
  <c r="AM15" i="11"/>
  <c r="Q175" i="11"/>
  <c r="S187" i="11"/>
  <c r="AB196" i="11"/>
  <c r="U117" i="11"/>
  <c r="D304" i="11"/>
  <c r="M304" i="11"/>
  <c r="AE145" i="11"/>
  <c r="Z162" i="11"/>
  <c r="F280" i="11"/>
  <c r="V142" i="11"/>
  <c r="X88" i="11"/>
  <c r="AI70" i="11"/>
  <c r="H90" i="11"/>
  <c r="S123" i="11"/>
  <c r="AD36" i="11"/>
  <c r="J217" i="11"/>
  <c r="Z51" i="11"/>
  <c r="V250" i="11"/>
  <c r="AB151" i="11"/>
  <c r="AD109" i="11"/>
  <c r="J214" i="11"/>
  <c r="AG13" i="11"/>
  <c r="U82" i="11"/>
  <c r="Q114" i="11"/>
  <c r="F160" i="11"/>
  <c r="J118" i="11"/>
  <c r="U85" i="11"/>
  <c r="J174" i="11"/>
  <c r="L307" i="11"/>
  <c r="J111" i="11"/>
  <c r="J225" i="11"/>
  <c r="AK13" i="11"/>
  <c r="F58" i="11"/>
  <c r="AI190" i="11"/>
  <c r="M217" i="11"/>
  <c r="AK258" i="11"/>
  <c r="L49" i="11"/>
  <c r="S184" i="11"/>
  <c r="AD25" i="11"/>
  <c r="O193" i="11"/>
  <c r="Z54" i="11"/>
  <c r="D91" i="11"/>
  <c r="X172" i="11"/>
  <c r="AE298" i="11"/>
  <c r="Q235" i="11"/>
  <c r="AK66" i="11"/>
  <c r="AK265" i="11"/>
  <c r="L106" i="11"/>
  <c r="U64" i="11"/>
  <c r="AI261" i="11"/>
  <c r="AB294" i="11"/>
  <c r="L289" i="11"/>
  <c r="AD199" i="11"/>
  <c r="U202" i="11"/>
  <c r="Q61" i="11"/>
  <c r="H13" i="11"/>
  <c r="D193" i="11"/>
  <c r="AE202" i="11"/>
  <c r="L297" i="11"/>
  <c r="Z127" i="11"/>
  <c r="U54" i="11"/>
  <c r="V106" i="11"/>
  <c r="J82" i="11"/>
  <c r="S160" i="11"/>
  <c r="AK45" i="11"/>
  <c r="S177" i="11"/>
  <c r="AE67" i="11"/>
  <c r="D148" i="11"/>
  <c r="AD249" i="11"/>
  <c r="U223" i="11"/>
  <c r="S108" i="11"/>
  <c r="H231" i="11"/>
  <c r="S100" i="11"/>
  <c r="J246" i="11"/>
  <c r="J88" i="11"/>
  <c r="M163" i="11"/>
  <c r="AI19" i="11"/>
  <c r="S276" i="11"/>
  <c r="AI24" i="11"/>
  <c r="AM46" i="11"/>
  <c r="U237" i="11"/>
  <c r="M274" i="11"/>
  <c r="D88" i="11"/>
  <c r="X46" i="11"/>
  <c r="J304" i="11"/>
  <c r="H226" i="11"/>
  <c r="AK288" i="11"/>
  <c r="C70" i="11"/>
  <c r="AD39" i="11"/>
  <c r="S63" i="11"/>
  <c r="AD48" i="11"/>
  <c r="AK135" i="11"/>
  <c r="J178" i="11"/>
  <c r="H94" i="11"/>
  <c r="AB33" i="11"/>
  <c r="AK264" i="11"/>
  <c r="AM37" i="11"/>
  <c r="U133" i="11"/>
  <c r="AI105" i="11"/>
  <c r="AK37" i="11"/>
  <c r="C142" i="11"/>
  <c r="AD127" i="11"/>
  <c r="L235" i="11"/>
  <c r="AK79" i="11"/>
  <c r="AB265" i="11"/>
  <c r="AB207" i="11"/>
  <c r="AI66" i="11"/>
  <c r="AB138" i="11"/>
  <c r="H294" i="11"/>
  <c r="L160" i="11"/>
  <c r="AD270" i="11"/>
  <c r="U100" i="11"/>
  <c r="V307" i="11"/>
  <c r="AI166" i="11"/>
  <c r="X199" i="11"/>
  <c r="AI223" i="11"/>
  <c r="F241" i="11"/>
  <c r="AD142" i="11"/>
  <c r="H249" i="11"/>
  <c r="S127" i="11"/>
  <c r="D241" i="11"/>
  <c r="AD97" i="11"/>
  <c r="S180" i="11"/>
  <c r="O280" i="11"/>
  <c r="D277" i="11"/>
  <c r="AM121" i="11"/>
  <c r="D130" i="11"/>
  <c r="AD78" i="11"/>
  <c r="AB228" i="11"/>
  <c r="S241" i="11"/>
  <c r="X25" i="11"/>
  <c r="V304" i="11"/>
  <c r="AG247" i="11"/>
  <c r="AG160" i="11"/>
  <c r="M172" i="11"/>
  <c r="D169" i="11"/>
  <c r="J73" i="11"/>
  <c r="H286" i="11"/>
  <c r="AD192" i="11"/>
  <c r="B289" i="11"/>
  <c r="H220" i="11"/>
  <c r="X91" i="11"/>
  <c r="Z291" i="11"/>
  <c r="L87" i="11"/>
  <c r="AM207" i="11"/>
  <c r="AB258" i="11"/>
  <c r="AD165" i="11"/>
  <c r="Q298" i="11"/>
  <c r="AB78" i="11"/>
  <c r="Z69" i="11"/>
  <c r="B151" i="11"/>
  <c r="L126" i="11"/>
  <c r="J99" i="11"/>
  <c r="X79" i="11"/>
  <c r="O292" i="11"/>
  <c r="U106" i="11"/>
  <c r="J10" i="11"/>
  <c r="F205" i="11"/>
  <c r="L195" i="11"/>
  <c r="AM120" i="11"/>
  <c r="AI171" i="11"/>
  <c r="AB106" i="11"/>
  <c r="S198" i="11"/>
  <c r="S51" i="11"/>
  <c r="C160" i="11"/>
  <c r="AB135" i="11"/>
  <c r="H280" i="11"/>
  <c r="S228" i="11"/>
  <c r="H193" i="11"/>
  <c r="AK75" i="11"/>
  <c r="AI177" i="11"/>
  <c r="U22" i="11"/>
  <c r="O25" i="11"/>
  <c r="AB246" i="11"/>
  <c r="M211" i="11"/>
  <c r="V130" i="11"/>
  <c r="L138" i="11"/>
  <c r="H28" i="11"/>
  <c r="U208" i="11"/>
  <c r="H198" i="11"/>
  <c r="Q111" i="11"/>
  <c r="H208" i="11"/>
  <c r="AG100" i="11"/>
  <c r="S202" i="11"/>
  <c r="S91" i="11"/>
  <c r="U306" i="11"/>
  <c r="U184" i="11"/>
  <c r="C301" i="11"/>
  <c r="AD217" i="11"/>
  <c r="F289" i="11"/>
  <c r="Q37" i="11"/>
  <c r="F70" i="11"/>
  <c r="V238" i="11"/>
  <c r="AD34" i="11"/>
  <c r="AM58" i="11"/>
  <c r="Q118" i="11"/>
  <c r="AM184" i="11"/>
  <c r="J12" i="11"/>
  <c r="Q21" i="11"/>
  <c r="U289" i="11"/>
  <c r="Q13" i="11"/>
  <c r="V151" i="11"/>
  <c r="S64" i="11"/>
  <c r="Q52" i="11"/>
  <c r="AE136" i="11"/>
  <c r="AG298" i="11"/>
  <c r="L193" i="11"/>
  <c r="O139" i="11"/>
  <c r="AM202" i="11"/>
  <c r="J259" i="11"/>
  <c r="B103" i="11"/>
  <c r="AB13" i="11"/>
  <c r="C112" i="11"/>
  <c r="AK303" i="11"/>
  <c r="H240" i="11"/>
  <c r="L70" i="11"/>
  <c r="AE127" i="11"/>
  <c r="Z63" i="11"/>
  <c r="Z139" i="11"/>
  <c r="D133" i="11"/>
  <c r="H66" i="11"/>
  <c r="M193" i="11"/>
  <c r="S303" i="11"/>
  <c r="Q183" i="11"/>
  <c r="Z252" i="11"/>
  <c r="F37" i="11"/>
  <c r="X94" i="11"/>
  <c r="B79" i="11"/>
  <c r="X205" i="11"/>
  <c r="H15" i="11"/>
  <c r="D274" i="11"/>
  <c r="Q267" i="11"/>
  <c r="O187" i="11"/>
  <c r="S103" i="11"/>
  <c r="L261" i="11"/>
  <c r="AE178" i="11"/>
  <c r="M214" i="11"/>
  <c r="L151" i="11"/>
  <c r="O223" i="11"/>
  <c r="AI277" i="11"/>
  <c r="L43" i="11"/>
  <c r="AB16" i="11"/>
  <c r="M148" i="11"/>
  <c r="D262" i="11"/>
  <c r="AG235" i="11"/>
  <c r="AK256" i="11"/>
  <c r="Z49" i="11"/>
  <c r="AD279" i="11"/>
  <c r="AI258" i="11"/>
  <c r="H153" i="11"/>
  <c r="AG151" i="11"/>
  <c r="C148" i="11"/>
  <c r="AM180" i="11"/>
  <c r="Z79" i="11"/>
  <c r="U130" i="11"/>
  <c r="S66" i="11"/>
  <c r="Q292" i="11"/>
  <c r="Z102" i="11"/>
  <c r="F199" i="11"/>
  <c r="Q127" i="11"/>
  <c r="X193" i="11"/>
  <c r="C253" i="11"/>
  <c r="H252" i="11"/>
  <c r="U300" i="11"/>
  <c r="J244" i="11"/>
  <c r="H163" i="11"/>
  <c r="J277" i="11"/>
  <c r="AB60" i="11"/>
  <c r="AI60" i="11"/>
  <c r="S235" i="11"/>
  <c r="Q151" i="11"/>
  <c r="L159" i="11"/>
  <c r="S171" i="11"/>
  <c r="H288" i="11"/>
  <c r="U121" i="11"/>
  <c r="Q19" i="11"/>
  <c r="D181" i="11"/>
  <c r="AI213" i="11"/>
  <c r="H70" i="11"/>
  <c r="U40" i="11"/>
  <c r="AM55" i="11"/>
  <c r="S55" i="11"/>
  <c r="O268" i="11"/>
  <c r="V25" i="11"/>
  <c r="C43" i="11"/>
  <c r="H37" i="11"/>
  <c r="X61" i="11"/>
  <c r="AK73" i="11"/>
  <c r="H139" i="11"/>
  <c r="J147" i="11"/>
  <c r="F25" i="11"/>
  <c r="M283" i="11"/>
  <c r="S232" i="11"/>
  <c r="F262" i="11"/>
  <c r="AB97" i="11"/>
  <c r="AM150" i="11"/>
  <c r="S96" i="11"/>
  <c r="L55" i="11"/>
  <c r="O88" i="11"/>
  <c r="AE160" i="11"/>
  <c r="U295" i="11"/>
  <c r="AG139" i="11"/>
  <c r="S82" i="11"/>
  <c r="M97" i="11"/>
  <c r="S292" i="11"/>
  <c r="Q262" i="11"/>
  <c r="AI211" i="11"/>
  <c r="H258" i="11"/>
  <c r="AB253" i="11"/>
  <c r="AM175" i="11"/>
  <c r="AE19" i="11"/>
  <c r="O220" i="11"/>
  <c r="D217" i="11"/>
  <c r="M268" i="11"/>
  <c r="U240" i="11"/>
  <c r="L238" i="11"/>
  <c r="L211" i="11"/>
  <c r="B250" i="11"/>
  <c r="H115" i="11"/>
  <c r="C235" i="11"/>
  <c r="X64" i="11"/>
  <c r="AB73" i="11"/>
  <c r="C298" i="11"/>
  <c r="S201" i="11"/>
  <c r="S88" i="11"/>
  <c r="H79" i="11"/>
  <c r="J250" i="11"/>
  <c r="L102" i="11"/>
  <c r="L165" i="11"/>
  <c r="AG46" i="11"/>
  <c r="F190" i="11"/>
  <c r="AG262" i="11"/>
  <c r="C271" i="11"/>
  <c r="F130" i="11"/>
  <c r="Q91" i="11"/>
  <c r="Q232" i="11"/>
  <c r="AI136" i="11"/>
  <c r="H99" i="11"/>
  <c r="J87" i="11"/>
  <c r="AK117" i="11"/>
  <c r="Z198" i="11"/>
  <c r="F145" i="11"/>
  <c r="H30" i="11"/>
  <c r="C232" i="11"/>
  <c r="S288" i="11"/>
  <c r="AD84" i="11"/>
  <c r="U157" i="11"/>
  <c r="L139" i="11"/>
  <c r="AM12" i="11"/>
  <c r="B64" i="11"/>
  <c r="AM198" i="11"/>
  <c r="J133" i="11"/>
  <c r="H145" i="11"/>
  <c r="AI297" i="11"/>
  <c r="H27" i="11"/>
  <c r="Z70" i="11"/>
  <c r="U28" i="11"/>
  <c r="Q150" i="11"/>
  <c r="L54" i="11"/>
  <c r="O100" i="11"/>
  <c r="AB283" i="11"/>
  <c r="X103" i="11"/>
  <c r="AI201" i="11"/>
  <c r="B43" i="11"/>
  <c r="U309" i="11"/>
  <c r="D301" i="11"/>
  <c r="J309" i="11"/>
  <c r="U55" i="11"/>
  <c r="D172" i="11"/>
  <c r="J210" i="11"/>
  <c r="O184" i="11"/>
  <c r="AK280" i="11"/>
  <c r="L243" i="11"/>
  <c r="J252" i="11"/>
  <c r="AK157" i="11"/>
  <c r="S141" i="11"/>
  <c r="AK43" i="11"/>
  <c r="L258" i="11"/>
  <c r="AI61" i="11"/>
  <c r="H178" i="11"/>
  <c r="J165" i="11"/>
  <c r="Z238" i="11"/>
  <c r="S282" i="11"/>
  <c r="Z286" i="11"/>
  <c r="Z285" i="11"/>
  <c r="AD18" i="11"/>
  <c r="J109" i="11"/>
  <c r="J181" i="11"/>
  <c r="H207" i="11"/>
  <c r="AI18" i="11"/>
  <c r="Q33" i="11"/>
  <c r="L228" i="11"/>
  <c r="Z57" i="11"/>
  <c r="V301" i="11"/>
  <c r="F235" i="11"/>
  <c r="S61" i="11"/>
  <c r="AI73" i="11"/>
  <c r="AB126" i="11"/>
  <c r="S190" i="11"/>
  <c r="X22" i="11"/>
  <c r="D286" i="11"/>
  <c r="J276" i="11"/>
  <c r="H211" i="11"/>
  <c r="L123" i="11"/>
  <c r="F259" i="11"/>
  <c r="C307" i="11"/>
  <c r="C154" i="11"/>
  <c r="V226" i="11"/>
  <c r="Z279" i="11"/>
  <c r="L223" i="11"/>
  <c r="H306" i="11"/>
  <c r="U114" i="11"/>
  <c r="Q186" i="11"/>
  <c r="D136" i="11"/>
  <c r="D154" i="11"/>
  <c r="AB250" i="11"/>
  <c r="C49" i="11"/>
  <c r="L124" i="11"/>
  <c r="AB177" i="11"/>
  <c r="O133" i="11"/>
  <c r="H259" i="11"/>
  <c r="AB120" i="11"/>
  <c r="X16" i="11"/>
  <c r="F10" i="11"/>
  <c r="O37" i="11"/>
  <c r="U232" i="11"/>
  <c r="H238" i="11"/>
  <c r="M106" i="11"/>
  <c r="B163" i="11"/>
  <c r="J42" i="11"/>
  <c r="U307" i="11"/>
  <c r="H108" i="11"/>
  <c r="Q123" i="11"/>
  <c r="D151" i="11"/>
  <c r="X124" i="11"/>
  <c r="S285" i="11"/>
  <c r="U207" i="11"/>
  <c r="U21" i="11"/>
  <c r="AI174" i="11"/>
  <c r="V232" i="11"/>
  <c r="L280" i="11"/>
  <c r="AI43" i="11"/>
  <c r="J264" i="11"/>
  <c r="H91" i="11"/>
  <c r="AK229" i="11"/>
  <c r="F247" i="11"/>
  <c r="D289" i="11"/>
  <c r="M181" i="11"/>
  <c r="AI109" i="11"/>
  <c r="AD133" i="11"/>
  <c r="X289" i="11"/>
  <c r="X31" i="11"/>
  <c r="Q271" i="11"/>
  <c r="H93" i="11"/>
  <c r="H267" i="11"/>
  <c r="S43" i="11"/>
  <c r="O169" i="11"/>
  <c r="AM43" i="11"/>
  <c r="F211" i="11"/>
  <c r="S169" i="11"/>
  <c r="AK225" i="11"/>
  <c r="Q237" i="11"/>
  <c r="F304" i="11"/>
  <c r="S24" i="11"/>
  <c r="AM24" i="11"/>
  <c r="AG172" i="11"/>
  <c r="AD82" i="11"/>
  <c r="S226" i="11"/>
  <c r="AE16" i="11"/>
  <c r="Q180" i="11"/>
  <c r="Q136" i="11"/>
  <c r="Z129" i="11"/>
  <c r="B49" i="11"/>
  <c r="S280" i="11"/>
  <c r="C166" i="11"/>
  <c r="Q198" i="11"/>
  <c r="O250" i="11"/>
  <c r="V235" i="11"/>
  <c r="S252" i="11"/>
  <c r="AD85" i="11"/>
  <c r="AB144" i="11"/>
  <c r="Z174" i="11"/>
  <c r="AE172" i="11"/>
  <c r="F151" i="11"/>
  <c r="AM229" i="11"/>
  <c r="L135" i="11"/>
  <c r="X34" i="11"/>
  <c r="S133" i="11"/>
  <c r="U102" i="11"/>
  <c r="AM258" i="11"/>
  <c r="AI244" i="11"/>
  <c r="S37" i="11"/>
  <c r="C283" i="11"/>
  <c r="V139" i="11"/>
  <c r="S21" i="11"/>
  <c r="U61" i="11"/>
  <c r="AM295" i="11"/>
  <c r="H36" i="11"/>
  <c r="AK136" i="11"/>
  <c r="AI108" i="11"/>
  <c r="Q126" i="11"/>
  <c r="U63" i="11"/>
  <c r="AI286" i="11"/>
  <c r="AD268" i="11"/>
  <c r="J195" i="11"/>
  <c r="AD72" i="11"/>
  <c r="AB103" i="11"/>
  <c r="AI162" i="11"/>
  <c r="AK58" i="11"/>
  <c r="AB168" i="11"/>
  <c r="AK150" i="11"/>
  <c r="U186" i="11"/>
  <c r="U294" i="11"/>
  <c r="AM303" i="11"/>
  <c r="AM214" i="11"/>
  <c r="AM108" i="11"/>
  <c r="V208" i="11"/>
  <c r="J84" i="11"/>
  <c r="AB31" i="11"/>
  <c r="O46" i="11"/>
  <c r="AD112" i="11"/>
  <c r="AB96" i="11"/>
  <c r="AD15" i="11"/>
  <c r="Q106" i="11"/>
  <c r="M124" i="11"/>
  <c r="V79" i="11"/>
  <c r="S156" i="11"/>
  <c r="C181" i="11"/>
  <c r="H109" i="11"/>
  <c r="AK42" i="11"/>
  <c r="AG304" i="11"/>
  <c r="AM66" i="11"/>
  <c r="H256" i="11"/>
  <c r="AK72" i="11"/>
  <c r="U285" i="11"/>
  <c r="L72" i="11"/>
  <c r="Z40" i="11"/>
  <c r="V283" i="11"/>
  <c r="S186" i="11"/>
  <c r="AD169" i="11"/>
  <c r="L133" i="11"/>
  <c r="M262" i="11"/>
  <c r="X49" i="11"/>
  <c r="AG79" i="11"/>
  <c r="U253" i="11"/>
  <c r="X265" i="11"/>
  <c r="Q153" i="11"/>
  <c r="U87" i="11"/>
  <c r="B100" i="11"/>
  <c r="M229" i="11"/>
  <c r="M151" i="11"/>
  <c r="H183" i="11"/>
  <c r="L115" i="11"/>
  <c r="AE142" i="11"/>
  <c r="AM157" i="11"/>
  <c r="Z298" i="11"/>
  <c r="S151" i="11"/>
  <c r="C292" i="11"/>
  <c r="Q159" i="11"/>
  <c r="L76" i="11"/>
  <c r="AD201" i="11"/>
  <c r="H282" i="11"/>
  <c r="J205" i="11"/>
  <c r="U196" i="11"/>
  <c r="AM216" i="11"/>
  <c r="F136" i="11"/>
  <c r="Z193" i="11"/>
  <c r="J90" i="11"/>
  <c r="Q196" i="11"/>
  <c r="C136" i="11"/>
  <c r="AI142" i="11"/>
  <c r="L69" i="11"/>
  <c r="L121" i="11"/>
  <c r="D196" i="11"/>
  <c r="AK139" i="11"/>
  <c r="O295" i="11"/>
  <c r="J141" i="11"/>
  <c r="AM142" i="11"/>
  <c r="AM237" i="11"/>
  <c r="S112" i="11"/>
  <c r="Q261" i="11"/>
  <c r="D163" i="11"/>
  <c r="AD79" i="11"/>
  <c r="J262" i="11"/>
  <c r="J183" i="11"/>
  <c r="L226" i="11"/>
  <c r="X127" i="11"/>
  <c r="J177" i="11"/>
  <c r="Q276" i="11"/>
  <c r="AM18" i="11"/>
  <c r="H274" i="11"/>
  <c r="Q259" i="11"/>
  <c r="M109" i="11"/>
  <c r="X259" i="11"/>
  <c r="M112" i="11"/>
  <c r="AD96" i="11"/>
  <c r="H88" i="11"/>
  <c r="Z145" i="11"/>
  <c r="C190" i="11"/>
  <c r="H39" i="11"/>
  <c r="F163" i="11"/>
  <c r="J219" i="11"/>
  <c r="C31" i="11"/>
  <c r="H298" i="11"/>
  <c r="V19" i="11"/>
  <c r="X178" i="11"/>
  <c r="AG202" i="11"/>
  <c r="U234" i="11"/>
  <c r="H264" i="11"/>
  <c r="D247" i="11"/>
  <c r="B88" i="11"/>
  <c r="J282" i="11"/>
  <c r="C25" i="11"/>
  <c r="H273" i="11"/>
  <c r="V217" i="11"/>
  <c r="AK241" i="11"/>
  <c r="X208" i="11"/>
  <c r="AD46" i="11"/>
  <c r="Q84" i="11"/>
  <c r="B154" i="11"/>
  <c r="AM136" i="11"/>
  <c r="H19" i="11"/>
  <c r="AK48" i="11"/>
  <c r="S102" i="11"/>
  <c r="AE301" i="11"/>
  <c r="AI229" i="11"/>
  <c r="U120" i="11"/>
  <c r="AI99" i="11"/>
  <c r="U274" i="11"/>
  <c r="V13" i="11"/>
  <c r="J211" i="11"/>
  <c r="AG286" i="11"/>
  <c r="AK309" i="11"/>
  <c r="Z22" i="11"/>
  <c r="F220" i="11"/>
  <c r="H85" i="11"/>
  <c r="H103" i="11"/>
  <c r="X19" i="11"/>
  <c r="J58" i="11"/>
  <c r="Q220" i="11"/>
  <c r="U58" i="11"/>
  <c r="AK118" i="11"/>
  <c r="Z288" i="11"/>
  <c r="AK156" i="11"/>
  <c r="Q160" i="11"/>
  <c r="AB301" i="11"/>
  <c r="L273" i="11"/>
  <c r="AD267" i="11"/>
  <c r="AG280" i="11"/>
  <c r="M19" i="11"/>
  <c r="M199" i="11"/>
  <c r="L234" i="11"/>
  <c r="D124" i="11"/>
  <c r="H190" i="11"/>
  <c r="AG73" i="11"/>
  <c r="H141" i="11"/>
  <c r="D31" i="11"/>
  <c r="F34" i="11"/>
  <c r="B19" i="11"/>
  <c r="AB105" i="11"/>
  <c r="Q255" i="11"/>
  <c r="Q147" i="11"/>
  <c r="H246" i="11"/>
  <c r="Q295" i="11"/>
  <c r="Q36" i="11"/>
  <c r="S124" i="11"/>
  <c r="M142" i="11"/>
  <c r="AG43" i="11"/>
  <c r="AK289" i="11"/>
  <c r="AE217" i="11"/>
  <c r="AK126" i="11"/>
  <c r="Z25" i="11"/>
  <c r="Q177" i="11"/>
  <c r="U225" i="11"/>
  <c r="AB130" i="11"/>
  <c r="V73" i="11"/>
  <c r="D256" i="11"/>
  <c r="D175" i="11"/>
  <c r="AM45" i="11"/>
  <c r="M88" i="11"/>
  <c r="AG10" i="11"/>
  <c r="V175" i="11"/>
  <c r="D40" i="11"/>
  <c r="AD174" i="11"/>
  <c r="S243" i="11"/>
  <c r="S240" i="11"/>
  <c r="L129" i="11"/>
  <c r="L63" i="11"/>
  <c r="U16" i="11"/>
  <c r="AM97" i="11"/>
  <c r="Q144" i="11"/>
  <c r="O232" i="11"/>
  <c r="C217" i="11"/>
  <c r="AM132" i="11"/>
  <c r="J235" i="11"/>
  <c r="S211" i="11"/>
  <c r="Z309" i="11"/>
  <c r="X112" i="11"/>
  <c r="C118" i="11"/>
  <c r="AM87" i="11"/>
  <c r="AK103" i="11"/>
  <c r="AI259" i="11"/>
  <c r="J46" i="11"/>
  <c r="AM159" i="11"/>
  <c r="X268" i="11"/>
  <c r="AB234" i="11"/>
  <c r="M220" i="11"/>
  <c r="M241" i="11"/>
  <c r="B184" i="11"/>
  <c r="F244" i="11"/>
  <c r="AK99" i="11"/>
  <c r="S301" i="11"/>
  <c r="AK46" i="11"/>
  <c r="J192" i="11"/>
  <c r="Z55" i="11"/>
  <c r="U264" i="11"/>
  <c r="J279" i="11"/>
  <c r="S204" i="11"/>
  <c r="AD28" i="11"/>
  <c r="H81" i="11"/>
  <c r="M301" i="11"/>
  <c r="V97" i="11"/>
  <c r="AE262" i="11"/>
  <c r="Z199" i="11"/>
  <c r="AB232" i="11"/>
  <c r="D67" i="11"/>
  <c r="H307" i="11"/>
  <c r="X154" i="11"/>
  <c r="L46" i="11"/>
  <c r="S25" i="11"/>
  <c r="L183" i="11"/>
  <c r="X10" i="11"/>
  <c r="S153" i="11"/>
  <c r="AB51" i="11"/>
  <c r="AM267" i="11"/>
  <c r="D73" i="11"/>
  <c r="AB175" i="11"/>
  <c r="AD61" i="11"/>
  <c r="AK255" i="11"/>
  <c r="Z232" i="11"/>
  <c r="J154" i="11"/>
  <c r="O28" i="11"/>
  <c r="AI97" i="11"/>
  <c r="U25" i="11"/>
  <c r="S295" i="11"/>
  <c r="AE133" i="11"/>
  <c r="L169" i="11"/>
  <c r="B196" i="11"/>
  <c r="AB220" i="11"/>
  <c r="O166" i="11"/>
  <c r="X73" i="11"/>
  <c r="M61" i="11"/>
  <c r="O307" i="11"/>
  <c r="Q55" i="11"/>
  <c r="J208" i="11"/>
  <c r="AM255" i="11"/>
  <c r="F148" i="11"/>
  <c r="U288" i="11"/>
  <c r="O205" i="11"/>
  <c r="H303" i="11"/>
  <c r="AI81" i="11"/>
  <c r="J55" i="11"/>
  <c r="AB157" i="11"/>
  <c r="Z133" i="11"/>
  <c r="C295" i="11"/>
  <c r="F106" i="11"/>
  <c r="S195" i="11"/>
  <c r="C211" i="11"/>
  <c r="U211" i="11"/>
  <c r="J166" i="11"/>
  <c r="O76" i="11"/>
  <c r="AD43" i="11"/>
  <c r="S183" i="11"/>
  <c r="J120" i="11"/>
  <c r="S69" i="11"/>
  <c r="AI252" i="11"/>
  <c r="H171" i="11"/>
  <c r="AE232" i="11"/>
  <c r="L178" i="11"/>
  <c r="Q120" i="11"/>
  <c r="U249" i="11"/>
  <c r="AG25" i="11"/>
  <c r="L186" i="11"/>
  <c r="F118" i="11"/>
  <c r="V292" i="11"/>
  <c r="H97" i="11"/>
  <c r="AG97" i="11"/>
  <c r="H229" i="11"/>
  <c r="Q30" i="11"/>
  <c r="AM30" i="11"/>
  <c r="AM217" i="11"/>
  <c r="AD223" i="11"/>
  <c r="J60" i="11"/>
  <c r="M76" i="11"/>
  <c r="AM138" i="11"/>
  <c r="AG226" i="11"/>
  <c r="S214" i="11"/>
  <c r="U174" i="11"/>
  <c r="M130" i="11"/>
  <c r="L114" i="11"/>
  <c r="L162" i="11"/>
  <c r="Z306" i="11"/>
  <c r="J184" i="11"/>
  <c r="S165" i="11"/>
  <c r="AK252" i="11"/>
  <c r="D25" i="11"/>
  <c r="AI292" i="11"/>
  <c r="AI169" i="11"/>
  <c r="S39" i="11"/>
  <c r="AM165" i="11"/>
  <c r="AD21" i="11"/>
  <c r="Z292" i="11"/>
  <c r="AD57" i="11"/>
  <c r="Q51" i="11"/>
  <c r="V265" i="11"/>
  <c r="L277" i="11"/>
  <c r="H159" i="11"/>
  <c r="H69" i="11"/>
  <c r="J253" i="11"/>
  <c r="U189" i="11"/>
  <c r="AB295" i="11"/>
  <c r="D106" i="11"/>
  <c r="H31" i="11"/>
  <c r="C256" i="11"/>
  <c r="S234" i="11"/>
  <c r="AB82" i="11"/>
  <c r="AD108" i="11"/>
  <c r="L292" i="11"/>
  <c r="Z172" i="11"/>
  <c r="AB270" i="11"/>
  <c r="X295" i="11"/>
  <c r="Q240" i="11"/>
  <c r="M37" i="11"/>
  <c r="J151" i="11"/>
  <c r="AG19" i="11"/>
  <c r="X307" i="11"/>
  <c r="L202" i="11"/>
  <c r="J108" i="11"/>
  <c r="AI75" i="11"/>
  <c r="Q265" i="11"/>
  <c r="S58" i="11"/>
  <c r="U136" i="11"/>
  <c r="U181" i="11"/>
  <c r="L61" i="11"/>
  <c r="L300" i="11"/>
  <c r="AD111" i="11"/>
  <c r="AD186" i="11"/>
  <c r="H130" i="11"/>
  <c r="U292" i="11"/>
  <c r="U84" i="11"/>
  <c r="S255" i="11"/>
  <c r="Q169" i="11"/>
  <c r="D85" i="11"/>
  <c r="H243" i="11"/>
  <c r="Z171" i="11"/>
  <c r="O106" i="11"/>
  <c r="L252" i="11"/>
  <c r="J78" i="11"/>
  <c r="AB202" i="11"/>
  <c r="U97" i="11"/>
  <c r="O286" i="11"/>
  <c r="AK214" i="11"/>
  <c r="AD76" i="11"/>
  <c r="Q274" i="11"/>
  <c r="U166" i="11"/>
  <c r="AM133" i="11"/>
  <c r="C172" i="11"/>
  <c r="H250" i="11"/>
  <c r="AI267" i="11"/>
  <c r="L148" i="11"/>
  <c r="AE61" i="11"/>
  <c r="Q229" i="11"/>
  <c r="Q157" i="11"/>
  <c r="L52" i="11"/>
  <c r="L295" i="11"/>
  <c r="AE22" i="11"/>
  <c r="M115" i="11"/>
  <c r="J64" i="11"/>
  <c r="L10" i="11"/>
  <c r="C58" i="11"/>
  <c r="AM93" i="11"/>
  <c r="S193" i="11"/>
  <c r="S273" i="11"/>
  <c r="D118" i="11"/>
  <c r="U222" i="11"/>
  <c r="AB267" i="11"/>
  <c r="Q178" i="11"/>
  <c r="AB90" i="11"/>
  <c r="F16" i="11"/>
  <c r="S297" i="11"/>
  <c r="U49" i="11"/>
  <c r="J100" i="11"/>
  <c r="C109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<sst xmlns="http://schemas.openxmlformats.org/spreadsheetml/2006/main" count="6702" uniqueCount="103">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</sst>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0" borderId="80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1" xfId="2" applyNumberFormat="1" applyFont="1" applyFill="1" applyBorder="1" applyAlignment="1">
      <alignment horizontal="center" vertical="center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5" xr:uid="{00000000-0005-0000-0000-000005000000}"/>
    <cellStyle name="標準 2 2" xfId="2" xr:uid="{00000000-0005-0000-0000-000006000000}"/>
    <cellStyle name="標準 3" xfId="6" xr:uid="{00000000-0005-0000-0000-000007000000}"/>
    <cellStyle name="標準 4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H6" sqref="H6:S6"/>
    </sheetView>
  </sheetViews>
  <sheetFormatPr defaultColWidth="8.7265625" defaultRowHeight="13" x14ac:dyDescent="0.2"/>
  <cols>
    <col min="1" max="1" width="4.36328125" style="50" customWidth="1"/>
    <col min="2" max="3" width="15.26953125" style="50" customWidth="1"/>
    <col min="4" max="4" width="8.7265625" style="50"/>
    <col min="5" max="5" width="3.08984375" style="50" customWidth="1"/>
    <col min="6" max="6" width="8.7265625" style="50"/>
    <col min="7" max="7" width="3.08984375" style="50" customWidth="1"/>
    <col min="8" max="8" width="6.08984375" style="50" customWidth="1"/>
    <col min="9" max="10" width="3.08984375" style="50" customWidth="1"/>
    <col min="11" max="11" width="6.08984375" style="50" customWidth="1"/>
    <col min="12" max="12" width="3.08984375" style="50" customWidth="1"/>
    <col min="13" max="13" width="5.36328125" style="50" customWidth="1"/>
    <col min="14" max="14" width="2.6328125" style="50" customWidth="1"/>
    <col min="15" max="15" width="5.36328125" style="50" customWidth="1"/>
    <col min="16" max="16" width="2.6328125" style="50" customWidth="1"/>
    <col min="17" max="17" width="5.36328125" style="50" customWidth="1"/>
    <col min="18" max="18" width="2.6328125" style="50" customWidth="1"/>
    <col min="19" max="19" width="5.36328125" style="50" customWidth="1"/>
    <col min="20" max="20" width="8.7265625" style="50"/>
    <col min="21" max="21" width="3.08984375" style="50" customWidth="1"/>
    <col min="22" max="22" width="8.7265625" style="50"/>
    <col min="23" max="23" width="3.08984375" style="50" customWidth="1"/>
    <col min="24" max="24" width="6.08984375" style="50" customWidth="1"/>
    <col min="25" max="26" width="3.08984375" style="50" customWidth="1"/>
    <col min="27" max="27" width="6.08984375" style="50" customWidth="1"/>
    <col min="28" max="28" width="3.08984375" style="50" customWidth="1"/>
    <col min="29" max="29" width="5.36328125" style="50" customWidth="1"/>
    <col min="30" max="30" width="2.6328125" style="50" customWidth="1"/>
    <col min="31" max="31" width="5.36328125" style="50" customWidth="1"/>
    <col min="32" max="32" width="2.6328125" style="50" customWidth="1"/>
    <col min="33" max="33" width="5.36328125" style="50" customWidth="1"/>
    <col min="34" max="34" width="2.6328125" style="50" customWidth="1"/>
    <col min="35" max="35" width="5.36328125" style="50" customWidth="1"/>
    <col min="36" max="36" width="8.7265625" style="50"/>
    <col min="37" max="37" width="3.08984375" style="50" customWidth="1"/>
    <col min="38" max="38" width="8.7265625" style="50"/>
    <col min="39" max="39" width="3.08984375" style="50" customWidth="1"/>
    <col min="40" max="40" width="6.08984375" style="50" customWidth="1"/>
    <col min="41" max="42" width="3.08984375" style="50" customWidth="1"/>
    <col min="43" max="43" width="6.08984375" style="50" customWidth="1"/>
    <col min="44" max="44" width="3.08984375" style="50" customWidth="1"/>
    <col min="45" max="45" width="5.36328125" style="50" customWidth="1"/>
    <col min="46" max="46" width="2.6328125" style="50" customWidth="1"/>
    <col min="47" max="47" width="5.36328125" style="50" customWidth="1"/>
    <col min="48" max="48" width="2.6328125" style="50" customWidth="1"/>
    <col min="49" max="49" width="5.36328125" style="50" customWidth="1"/>
    <col min="50" max="50" width="2.6328125" style="50" customWidth="1"/>
    <col min="51" max="51" width="5.36328125" style="50" customWidth="1"/>
    <col min="52" max="52" width="8.7265625" style="50"/>
    <col min="53" max="53" width="3.08984375" style="50" customWidth="1"/>
    <col min="54" max="54" width="8.7265625" style="50"/>
    <col min="55" max="55" width="3.08984375" style="50" customWidth="1"/>
    <col min="56" max="56" width="6.08984375" style="50" customWidth="1"/>
    <col min="57" max="58" width="3.08984375" style="50" customWidth="1"/>
    <col min="59" max="59" width="6.08984375" style="50" customWidth="1"/>
    <col min="60" max="60" width="3.08984375" style="50" customWidth="1"/>
    <col min="61" max="61" width="5.36328125" style="50" customWidth="1"/>
    <col min="62" max="62" width="2.6328125" style="50" customWidth="1"/>
    <col min="63" max="63" width="5.36328125" style="50" customWidth="1"/>
    <col min="64" max="64" width="2.6328125" style="50" customWidth="1"/>
    <col min="65" max="65" width="5.36328125" style="50" customWidth="1"/>
    <col min="66" max="66" width="2.6328125" style="50" customWidth="1"/>
    <col min="67" max="67" width="5.36328125" style="50" customWidth="1"/>
    <col min="68" max="68" width="17" style="86" customWidth="1"/>
    <col min="69" max="69" width="3" style="50" customWidth="1"/>
    <col min="70" max="16384" width="8.7265625" style="50"/>
  </cols>
  <sheetData>
    <row r="1" spans="1:68" ht="16.5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3.5" thickBot="1" x14ac:dyDescent="0.25">
      <c r="BP2" s="50"/>
    </row>
    <row r="3" spans="1:68" ht="13.5" thickBot="1" x14ac:dyDescent="0.25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3.5" thickBot="1" x14ac:dyDescent="0.25">
      <c r="J4" s="58"/>
      <c r="K4" s="58"/>
      <c r="L4" s="58"/>
      <c r="M4" s="58"/>
      <c r="BP4" s="50"/>
    </row>
    <row r="5" spans="1:68" ht="18.75" customHeight="1" x14ac:dyDescent="0.2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2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5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5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3.5" thickBot="1" x14ac:dyDescent="0.25">
      <c r="BP9" s="50"/>
    </row>
    <row r="10" spans="1:68" ht="18.75" customHeight="1" thickBot="1" x14ac:dyDescent="0.25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3.5" thickBot="1" x14ac:dyDescent="0.25">
      <c r="P11" s="62"/>
      <c r="Q11" s="62"/>
      <c r="R11" s="62"/>
      <c r="S11" s="62"/>
      <c r="T11" s="62"/>
      <c r="U11" s="62"/>
      <c r="V11" s="62"/>
      <c r="BP11" s="50"/>
    </row>
    <row r="12" spans="1:68" x14ac:dyDescent="0.2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6</v>
      </c>
      <c r="I12" s="211"/>
      <c r="J12" s="211" t="s">
        <v>8</v>
      </c>
      <c r="K12" s="211"/>
      <c r="L12" s="211">
        <v>12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v>7</v>
      </c>
      <c r="Y12" s="211"/>
      <c r="Z12" s="211" t="s">
        <v>8</v>
      </c>
      <c r="AA12" s="211"/>
      <c r="AB12" s="211">
        <v>1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v>7</v>
      </c>
      <c r="AO12" s="211"/>
      <c r="AP12" s="211" t="s">
        <v>8</v>
      </c>
      <c r="AQ12" s="211"/>
      <c r="AR12" s="211">
        <v>2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v>7</v>
      </c>
      <c r="BE12" s="211"/>
      <c r="BF12" s="211" t="s">
        <v>8</v>
      </c>
      <c r="BG12" s="211"/>
      <c r="BH12" s="211">
        <v>3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3.5" thickBot="1" x14ac:dyDescent="0.25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2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2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2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2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2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2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2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2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2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2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2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2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2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2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2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2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2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2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2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2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2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2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2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2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2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2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2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2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2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2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2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2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2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2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2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2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2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2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2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2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2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2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2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2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2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2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2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2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2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2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2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2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2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2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2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2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2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2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2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2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2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2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2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2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2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2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2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2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2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2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2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2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2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2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2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2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2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2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2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2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2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2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2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2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2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2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2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2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2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2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2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2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2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2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2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2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2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2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2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3.5" thickBot="1" x14ac:dyDescent="0.25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algorithmName="SHA-512" hashValue="GPdMmUJUV4ix1j+v8PqzThgHur3Nj9ZjxpzFvWCSB6I31CKqPrY0lkfjMgqZ1MJf5cJ+CrJZ3Hv6PgY5VBVGDA==" saltValue="cXM2M463hgSjBmNw4+3hGQ==" spinCount="100000" sheet="1" objects="1" scenarios="1" selectLockedCells="1"/>
  <autoFilter ref="A13:BP13" xr:uid="{00000000-0009-0000-0000-000000000000}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265625" defaultRowHeight="13" x14ac:dyDescent="0.2"/>
  <cols>
    <col min="1" max="1" width="4.36328125" style="50" customWidth="1"/>
    <col min="2" max="3" width="12.453125" style="50" customWidth="1"/>
    <col min="4" max="4" width="8.7265625" style="50"/>
    <col min="5" max="5" width="3.08984375" style="50" customWidth="1"/>
    <col min="6" max="6" width="8.7265625" style="50"/>
    <col min="7" max="7" width="3.08984375" style="50" customWidth="1"/>
    <col min="8" max="8" width="6.08984375" style="50" customWidth="1"/>
    <col min="9" max="9" width="3.08984375" style="50" customWidth="1"/>
    <col min="10" max="10" width="5" style="50" customWidth="1"/>
    <col min="11" max="11" width="3.08984375" style="50" customWidth="1"/>
    <col min="12" max="12" width="5" style="50" customWidth="1"/>
    <col min="13" max="13" width="8.7265625" style="50"/>
    <col min="14" max="14" width="3.08984375" style="50" customWidth="1"/>
    <col min="15" max="15" width="8.7265625" style="50"/>
    <col min="16" max="16" width="3.08984375" style="50" customWidth="1"/>
    <col min="17" max="17" width="6.08984375" style="50" customWidth="1"/>
    <col min="18" max="18" width="3.08984375" style="50" customWidth="1"/>
    <col min="19" max="19" width="5" style="50" customWidth="1"/>
    <col min="20" max="20" width="3.08984375" style="50" customWidth="1"/>
    <col min="21" max="21" width="5" style="50" customWidth="1"/>
    <col min="22" max="22" width="8.7265625" style="50"/>
    <col min="23" max="23" width="3.08984375" style="50" customWidth="1"/>
    <col min="24" max="24" width="8.7265625" style="50"/>
    <col min="25" max="25" width="3.08984375" style="50" customWidth="1"/>
    <col min="26" max="26" width="6.08984375" style="50" customWidth="1"/>
    <col min="27" max="27" width="3.08984375" style="50" customWidth="1"/>
    <col min="28" max="28" width="5" style="50" customWidth="1"/>
    <col min="29" max="29" width="3.08984375" style="50" customWidth="1"/>
    <col min="30" max="30" width="5" style="50" customWidth="1"/>
    <col min="31" max="31" width="8.7265625" style="50"/>
    <col min="32" max="32" width="3.08984375" style="50" customWidth="1"/>
    <col min="33" max="33" width="8.7265625" style="50"/>
    <col min="34" max="34" width="3.08984375" style="50" customWidth="1"/>
    <col min="35" max="35" width="6.08984375" style="50" customWidth="1"/>
    <col min="36" max="36" width="3.08984375" style="50" customWidth="1"/>
    <col min="37" max="37" width="5" style="50" customWidth="1"/>
    <col min="38" max="38" width="3.08984375" style="50" customWidth="1"/>
    <col min="39" max="39" width="5" style="50" customWidth="1"/>
    <col min="40" max="40" width="17.08984375" style="50" customWidth="1"/>
    <col min="41" max="41" width="1.90625" style="50" customWidth="1"/>
    <col min="42" max="16384" width="8.7265625" style="50"/>
  </cols>
  <sheetData>
    <row r="1" spans="1:40" ht="16.5" x14ac:dyDescent="0.2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3.5" thickBot="1" x14ac:dyDescent="0.25"/>
    <row r="3" spans="1:40" ht="20.25" customHeight="1" x14ac:dyDescent="0.2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5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2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5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3.5" thickBot="1" x14ac:dyDescent="0.25"/>
    <row r="8" spans="1:40" x14ac:dyDescent="0.2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6</v>
      </c>
      <c r="G8" s="64" t="s">
        <v>8</v>
      </c>
      <c r="H8" s="211">
        <f>入力シート!L12</f>
        <v>12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7</v>
      </c>
      <c r="P8" s="64" t="s">
        <v>8</v>
      </c>
      <c r="Q8" s="211">
        <f>入力シート!AB12</f>
        <v>1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7</v>
      </c>
      <c r="Y8" s="64" t="s">
        <v>8</v>
      </c>
      <c r="Z8" s="211">
        <f>入力シート!AR12</f>
        <v>2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7</v>
      </c>
      <c r="AH8" s="64" t="s">
        <v>8</v>
      </c>
      <c r="AI8" s="211">
        <f>入力シート!BH12</f>
        <v>3</v>
      </c>
      <c r="AJ8" s="211"/>
      <c r="AK8" s="211"/>
      <c r="AL8" s="64" t="s">
        <v>68</v>
      </c>
      <c r="AM8" s="66"/>
      <c r="AN8" s="217" t="s">
        <v>101</v>
      </c>
    </row>
    <row r="9" spans="1:40" ht="13.5" thickBot="1" x14ac:dyDescent="0.25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2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2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2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2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2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2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2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2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2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2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2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2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2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2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2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2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2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2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2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2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2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2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2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2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2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2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2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2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2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2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2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2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2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2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2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2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2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2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2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2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2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2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2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2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2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2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2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2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2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2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2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2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2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2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2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2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2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2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2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2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2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2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2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2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2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2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2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2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2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2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2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2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2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2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2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2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2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2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2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2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2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2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2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2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2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2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2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2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2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2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2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2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2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2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2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2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2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2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2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2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2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2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2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2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2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2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2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2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2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2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2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2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2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2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2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2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2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2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2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2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2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2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2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2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2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2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2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2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2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2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2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2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2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2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2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2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2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2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2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2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2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2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2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2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2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2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2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2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2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2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2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2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2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2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2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2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2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2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2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2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2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2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2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2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2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2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2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2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2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2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2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2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2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2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2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2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2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2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2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2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2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2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2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2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2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2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2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2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2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2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2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2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2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2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2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2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2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2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2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2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2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2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2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2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2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2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2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2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2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2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2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2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2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2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2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2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2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2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2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2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2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2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2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2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2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2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2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2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2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2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2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2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2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2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2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2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2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2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2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2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2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2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2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2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2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2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2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2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2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2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2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2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2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2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2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2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2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2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2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2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2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2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2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2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2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2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2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2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2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2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2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2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2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2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2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2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2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2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2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2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2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2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2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2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2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2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2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2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2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2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2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2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2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2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2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2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2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2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2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3.5" thickBot="1" x14ac:dyDescent="0.25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2">
      <c r="J310" s="159"/>
      <c r="K310" s="159"/>
      <c r="L310" s="159"/>
    </row>
    <row r="311" spans="1:40" x14ac:dyDescent="0.2">
      <c r="J311" s="159"/>
      <c r="K311" s="159"/>
      <c r="L311" s="159"/>
    </row>
    <row r="312" spans="1:40" x14ac:dyDescent="0.2">
      <c r="J312" s="159"/>
      <c r="K312" s="159"/>
      <c r="L312" s="159"/>
    </row>
    <row r="313" spans="1:40" x14ac:dyDescent="0.2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31"/>
  <sheetViews>
    <sheetView showZeros="0" view="pageBreakPreview" topLeftCell="A16" zoomScale="80" zoomScaleNormal="100" zoomScaleSheetLayoutView="80" workbookViewId="0">
      <selection activeCell="W3" sqref="W3"/>
    </sheetView>
  </sheetViews>
  <sheetFormatPr defaultColWidth="2.90625" defaultRowHeight="13" x14ac:dyDescent="0.2"/>
  <cols>
    <col min="1" max="2" width="2.90625" style="161"/>
    <col min="3" max="3" width="2.90625" style="161" customWidth="1"/>
    <col min="4" max="4" width="2.90625" style="161"/>
    <col min="5" max="5" width="2.90625" style="161" customWidth="1"/>
    <col min="6" max="34" width="2.90625" style="161"/>
    <col min="35" max="35" width="4.26953125" style="161" customWidth="1"/>
    <col min="36" max="16384" width="2.90625" style="161"/>
  </cols>
  <sheetData>
    <row r="1" spans="1:50" ht="77.25" customHeight="1" thickBot="1" x14ac:dyDescent="0.25">
      <c r="A1" s="375" t="s">
        <v>61</v>
      </c>
      <c r="B1" s="375"/>
      <c r="C1" s="376">
        <v>1</v>
      </c>
      <c r="D1" s="377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2">
      <c r="B2" s="381" t="s">
        <v>52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164"/>
    </row>
    <row r="3" spans="1:50" ht="14.25" customHeight="1" x14ac:dyDescent="0.2"/>
    <row r="4" spans="1:50" ht="44.5" customHeight="1" x14ac:dyDescent="0.2">
      <c r="B4" s="165"/>
      <c r="C4" s="387">
        <f>VLOOKUP(C1,入力シート!A14:BO113,2,FALSE)</f>
        <v>0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 t="s">
        <v>11</v>
      </c>
      <c r="O4" s="390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2">
      <c r="B5" s="165"/>
      <c r="C5" s="391" t="s">
        <v>12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89" t="s">
        <v>11</v>
      </c>
      <c r="O5" s="390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2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5">
      <c r="B7" s="394" t="s">
        <v>58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2">
      <c r="B8" s="395"/>
      <c r="C8" s="396"/>
      <c r="D8" s="396"/>
      <c r="E8" s="396"/>
      <c r="F8" s="396"/>
      <c r="G8" s="396"/>
      <c r="H8" s="396"/>
      <c r="I8" s="397"/>
      <c r="J8" s="367" t="s">
        <v>93</v>
      </c>
      <c r="K8" s="368"/>
      <c r="L8" s="368"/>
      <c r="M8" s="368"/>
      <c r="N8" s="368"/>
      <c r="O8" s="368"/>
      <c r="P8" s="368"/>
      <c r="Q8" s="369"/>
      <c r="R8" s="367" t="s">
        <v>98</v>
      </c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  <c r="AI8" s="368" t="s">
        <v>94</v>
      </c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400"/>
    </row>
    <row r="9" spans="1:50" s="170" customFormat="1" ht="30.75" customHeight="1" x14ac:dyDescent="0.2">
      <c r="B9" s="440" t="s">
        <v>96</v>
      </c>
      <c r="C9" s="441"/>
      <c r="D9" s="441"/>
      <c r="E9" s="441"/>
      <c r="F9" s="441"/>
      <c r="G9" s="441"/>
      <c r="H9" s="441"/>
      <c r="I9" s="442"/>
      <c r="J9" s="373" t="s">
        <v>91</v>
      </c>
      <c r="K9" s="374"/>
      <c r="L9" s="347">
        <f>入力シート!H12</f>
        <v>6</v>
      </c>
      <c r="M9" s="347"/>
      <c r="N9" s="178" t="s">
        <v>90</v>
      </c>
      <c r="O9" s="357">
        <f>入力シート!L12</f>
        <v>12</v>
      </c>
      <c r="P9" s="357"/>
      <c r="Q9" s="179" t="s">
        <v>89</v>
      </c>
      <c r="R9" s="356">
        <f>AT17</f>
        <v>0</v>
      </c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74" t="s">
        <v>95</v>
      </c>
      <c r="AH9" s="446"/>
      <c r="AI9" s="356">
        <f>VLOOKUP(C1,入力シート!A14:BO113,6,FALSE)</f>
        <v>0</v>
      </c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74" t="s">
        <v>95</v>
      </c>
      <c r="AW9" s="382"/>
    </row>
    <row r="10" spans="1:50" s="170" customFormat="1" ht="30.75" customHeight="1" x14ac:dyDescent="0.2">
      <c r="B10" s="440"/>
      <c r="C10" s="441"/>
      <c r="D10" s="441"/>
      <c r="E10" s="441"/>
      <c r="F10" s="441"/>
      <c r="G10" s="441"/>
      <c r="H10" s="441"/>
      <c r="I10" s="442"/>
      <c r="J10" s="348" t="s">
        <v>91</v>
      </c>
      <c r="K10" s="349"/>
      <c r="L10" s="347">
        <f>入力シート!X12</f>
        <v>7</v>
      </c>
      <c r="M10" s="347"/>
      <c r="N10" s="180" t="s">
        <v>90</v>
      </c>
      <c r="O10" s="347">
        <f>入力シート!AB12</f>
        <v>1</v>
      </c>
      <c r="P10" s="347"/>
      <c r="Q10" s="181" t="s">
        <v>89</v>
      </c>
      <c r="R10" s="353">
        <f>AT18</f>
        <v>0</v>
      </c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9" t="s">
        <v>95</v>
      </c>
      <c r="AH10" s="437"/>
      <c r="AI10" s="353">
        <f>VLOOKUP(C1,入力シート!A14:BO113,22,FALSE)</f>
        <v>0</v>
      </c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9" t="s">
        <v>95</v>
      </c>
      <c r="AW10" s="383"/>
    </row>
    <row r="11" spans="1:50" s="170" customFormat="1" ht="30.75" customHeight="1" x14ac:dyDescent="0.2">
      <c r="B11" s="440"/>
      <c r="C11" s="441"/>
      <c r="D11" s="441"/>
      <c r="E11" s="441"/>
      <c r="F11" s="441"/>
      <c r="G11" s="441"/>
      <c r="H11" s="441"/>
      <c r="I11" s="442"/>
      <c r="J11" s="348" t="s">
        <v>91</v>
      </c>
      <c r="K11" s="349"/>
      <c r="L11" s="347">
        <f>入力シート!AN12</f>
        <v>7</v>
      </c>
      <c r="M11" s="347"/>
      <c r="N11" s="180" t="s">
        <v>90</v>
      </c>
      <c r="O11" s="347">
        <f>入力シート!AR12</f>
        <v>2</v>
      </c>
      <c r="P11" s="347"/>
      <c r="Q11" s="181" t="s">
        <v>89</v>
      </c>
      <c r="R11" s="353">
        <f>AT19</f>
        <v>0</v>
      </c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9" t="s">
        <v>95</v>
      </c>
      <c r="AH11" s="437"/>
      <c r="AI11" s="353">
        <f>VLOOKUP(C1,入力シート!A14:BO113,38,FALSE)</f>
        <v>0</v>
      </c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9" t="s">
        <v>95</v>
      </c>
      <c r="AW11" s="383"/>
    </row>
    <row r="12" spans="1:50" s="170" customFormat="1" ht="30.75" customHeight="1" thickBot="1" x14ac:dyDescent="0.25">
      <c r="B12" s="443"/>
      <c r="C12" s="444"/>
      <c r="D12" s="444"/>
      <c r="E12" s="444"/>
      <c r="F12" s="444"/>
      <c r="G12" s="444"/>
      <c r="H12" s="444"/>
      <c r="I12" s="445"/>
      <c r="J12" s="350" t="s">
        <v>91</v>
      </c>
      <c r="K12" s="351"/>
      <c r="L12" s="352">
        <f>入力シート!BD12</f>
        <v>7</v>
      </c>
      <c r="M12" s="352"/>
      <c r="N12" s="182" t="s">
        <v>90</v>
      </c>
      <c r="O12" s="352">
        <f>入力シート!BH12</f>
        <v>3</v>
      </c>
      <c r="P12" s="352"/>
      <c r="Q12" s="183" t="s">
        <v>89</v>
      </c>
      <c r="R12" s="354">
        <f>AT20</f>
        <v>0</v>
      </c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1" t="s">
        <v>95</v>
      </c>
      <c r="AH12" s="438"/>
      <c r="AI12" s="354">
        <f>VLOOKUP(C1,入力シート!A14:BO113,54,FALSE)</f>
        <v>0</v>
      </c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1" t="s">
        <v>95</v>
      </c>
      <c r="AW12" s="355"/>
    </row>
    <row r="13" spans="1:50" s="170" customFormat="1" ht="20.25" customHeight="1" x14ac:dyDescent="0.2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2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5">
      <c r="B15" s="393" t="s">
        <v>59</v>
      </c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</row>
    <row r="16" spans="1:50" ht="37.5" customHeight="1" x14ac:dyDescent="0.2">
      <c r="B16" s="421" t="s">
        <v>92</v>
      </c>
      <c r="C16" s="368"/>
      <c r="D16" s="368"/>
      <c r="E16" s="368"/>
      <c r="F16" s="368"/>
      <c r="G16" s="368"/>
      <c r="H16" s="368"/>
      <c r="I16" s="369"/>
      <c r="J16" s="367" t="s">
        <v>93</v>
      </c>
      <c r="K16" s="368"/>
      <c r="L16" s="368"/>
      <c r="M16" s="368"/>
      <c r="N16" s="368"/>
      <c r="O16" s="368"/>
      <c r="P16" s="368"/>
      <c r="Q16" s="369"/>
      <c r="R16" s="370" t="s">
        <v>51</v>
      </c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1"/>
      <c r="AI16" s="401" t="s">
        <v>54</v>
      </c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371" t="s">
        <v>55</v>
      </c>
      <c r="AU16" s="401"/>
      <c r="AV16" s="401"/>
      <c r="AW16" s="402"/>
    </row>
    <row r="17" spans="1:50" ht="30" customHeight="1" x14ac:dyDescent="0.2">
      <c r="B17" s="422" t="s">
        <v>88</v>
      </c>
      <c r="C17" s="423"/>
      <c r="D17" s="423"/>
      <c r="E17" s="423"/>
      <c r="F17" s="423"/>
      <c r="G17" s="423"/>
      <c r="H17" s="423"/>
      <c r="I17" s="424"/>
      <c r="J17" s="373" t="s">
        <v>91</v>
      </c>
      <c r="K17" s="374"/>
      <c r="L17" s="347">
        <f>入力シート!H12</f>
        <v>6</v>
      </c>
      <c r="M17" s="347"/>
      <c r="N17" s="178" t="s">
        <v>90</v>
      </c>
      <c r="O17" s="357">
        <f>入力シート!L12</f>
        <v>12</v>
      </c>
      <c r="P17" s="357"/>
      <c r="Q17" s="179" t="s">
        <v>89</v>
      </c>
      <c r="R17" s="380">
        <f>VLOOKUP(C1,入力シート!A14:BO113,8,FALSE)</f>
        <v>0</v>
      </c>
      <c r="S17" s="379"/>
      <c r="T17" s="379"/>
      <c r="U17" s="379"/>
      <c r="V17" s="379"/>
      <c r="W17" s="379"/>
      <c r="X17" s="185" t="s">
        <v>10</v>
      </c>
      <c r="Y17" s="186"/>
      <c r="Z17" s="186" t="s">
        <v>53</v>
      </c>
      <c r="AA17" s="357">
        <f>VLOOKUP(C1,入力シート!A14:BO113,11,FALSE)</f>
        <v>0</v>
      </c>
      <c r="AB17" s="357"/>
      <c r="AC17" s="357"/>
      <c r="AD17" s="357"/>
      <c r="AE17" s="357"/>
      <c r="AF17" s="357"/>
      <c r="AG17" s="185" t="s">
        <v>10</v>
      </c>
      <c r="AH17" s="187"/>
      <c r="AI17" s="380" t="str">
        <f>VLOOKUP(C1,入力シート!A14:BO113,13,FALSE)</f>
        <v/>
      </c>
      <c r="AJ17" s="379"/>
      <c r="AK17" s="188" t="s">
        <v>67</v>
      </c>
      <c r="AL17" s="372" t="str">
        <f>VLOOKUP(C1,入力シート!A14:BO113,15,FALSE)</f>
        <v/>
      </c>
      <c r="AM17" s="372"/>
      <c r="AN17" s="185" t="s">
        <v>3</v>
      </c>
      <c r="AO17" s="379" t="str">
        <f>VLOOKUP(C1,入力シート!A14:BO113,17,FALSE)</f>
        <v/>
      </c>
      <c r="AP17" s="379"/>
      <c r="AQ17" s="188" t="s">
        <v>67</v>
      </c>
      <c r="AR17" s="372" t="str">
        <f>VLOOKUP(C1,入力シート!A14:BO113,19,FALSE)</f>
        <v/>
      </c>
      <c r="AS17" s="372"/>
      <c r="AT17" s="364">
        <f>VLOOKUP(C1,入力シート!A14:BO113,4,FALSE)</f>
        <v>0</v>
      </c>
      <c r="AU17" s="365"/>
      <c r="AV17" s="365"/>
      <c r="AW17" s="366"/>
    </row>
    <row r="18" spans="1:50" ht="30" customHeight="1" x14ac:dyDescent="0.2">
      <c r="B18" s="425"/>
      <c r="C18" s="426"/>
      <c r="D18" s="426"/>
      <c r="E18" s="426"/>
      <c r="F18" s="426"/>
      <c r="G18" s="426"/>
      <c r="H18" s="426"/>
      <c r="I18" s="427"/>
      <c r="J18" s="348" t="s">
        <v>91</v>
      </c>
      <c r="K18" s="349"/>
      <c r="L18" s="347">
        <f>入力シート!X12</f>
        <v>7</v>
      </c>
      <c r="M18" s="347"/>
      <c r="N18" s="180" t="s">
        <v>90</v>
      </c>
      <c r="O18" s="347">
        <f>入力シート!AB12</f>
        <v>1</v>
      </c>
      <c r="P18" s="347"/>
      <c r="Q18" s="181" t="s">
        <v>89</v>
      </c>
      <c r="R18" s="353">
        <f>VLOOKUP(C1,入力シート!A14:BO113,24,FALSE)</f>
        <v>0</v>
      </c>
      <c r="S18" s="347"/>
      <c r="T18" s="347"/>
      <c r="U18" s="347"/>
      <c r="V18" s="347"/>
      <c r="W18" s="347"/>
      <c r="X18" s="189" t="s">
        <v>10</v>
      </c>
      <c r="Y18" s="190"/>
      <c r="Z18" s="190" t="s">
        <v>53</v>
      </c>
      <c r="AA18" s="347">
        <f>VLOOKUP(C1,入力シート!A14:BO113,27,FALSE)</f>
        <v>0</v>
      </c>
      <c r="AB18" s="347"/>
      <c r="AC18" s="347"/>
      <c r="AD18" s="347"/>
      <c r="AE18" s="347"/>
      <c r="AF18" s="347"/>
      <c r="AG18" s="189" t="s">
        <v>10</v>
      </c>
      <c r="AH18" s="191"/>
      <c r="AI18" s="353" t="str">
        <f>VLOOKUP(C1,入力シート!A14:BO113,29,FALSE)</f>
        <v/>
      </c>
      <c r="AJ18" s="347"/>
      <c r="AK18" s="192" t="s">
        <v>67</v>
      </c>
      <c r="AL18" s="378" t="str">
        <f>VLOOKUP(C1,入力シート!A14:BO113,31,FALSE)</f>
        <v/>
      </c>
      <c r="AM18" s="378"/>
      <c r="AN18" s="192" t="s">
        <v>3</v>
      </c>
      <c r="AO18" s="347" t="str">
        <f>VLOOKUP(C1,入力シート!A14:BO113,33,FALSE)</f>
        <v/>
      </c>
      <c r="AP18" s="347"/>
      <c r="AQ18" s="192" t="s">
        <v>67</v>
      </c>
      <c r="AR18" s="378" t="str">
        <f>VLOOKUP(C1,入力シート!A14:BO113,35,FALSE)</f>
        <v/>
      </c>
      <c r="AS18" s="406"/>
      <c r="AT18" s="384">
        <f>VLOOKUP(C1,入力シート!A14:BO113,20,FALSE)</f>
        <v>0</v>
      </c>
      <c r="AU18" s="385"/>
      <c r="AV18" s="385"/>
      <c r="AW18" s="386"/>
    </row>
    <row r="19" spans="1:50" ht="30" customHeight="1" x14ac:dyDescent="0.2">
      <c r="B19" s="425"/>
      <c r="C19" s="426"/>
      <c r="D19" s="426"/>
      <c r="E19" s="426"/>
      <c r="F19" s="426"/>
      <c r="G19" s="426"/>
      <c r="H19" s="426"/>
      <c r="I19" s="427"/>
      <c r="J19" s="348" t="s">
        <v>91</v>
      </c>
      <c r="K19" s="349"/>
      <c r="L19" s="347">
        <f>入力シート!AN12</f>
        <v>7</v>
      </c>
      <c r="M19" s="347"/>
      <c r="N19" s="180" t="s">
        <v>90</v>
      </c>
      <c r="O19" s="347">
        <f>入力シート!AR12</f>
        <v>2</v>
      </c>
      <c r="P19" s="347"/>
      <c r="Q19" s="181" t="s">
        <v>89</v>
      </c>
      <c r="R19" s="353">
        <f>VLOOKUP(C1,入力シート!A14:BO113,40,FALSE)</f>
        <v>0</v>
      </c>
      <c r="S19" s="347"/>
      <c r="T19" s="347"/>
      <c r="U19" s="347"/>
      <c r="V19" s="347"/>
      <c r="W19" s="347"/>
      <c r="X19" s="189" t="s">
        <v>10</v>
      </c>
      <c r="Y19" s="190"/>
      <c r="Z19" s="190" t="s">
        <v>53</v>
      </c>
      <c r="AA19" s="347">
        <f>VLOOKUP(C1,入力シート!A14:BO113,43,FALSE)</f>
        <v>0</v>
      </c>
      <c r="AB19" s="347"/>
      <c r="AC19" s="347"/>
      <c r="AD19" s="347"/>
      <c r="AE19" s="347"/>
      <c r="AF19" s="347"/>
      <c r="AG19" s="189" t="s">
        <v>10</v>
      </c>
      <c r="AH19" s="191"/>
      <c r="AI19" s="353" t="str">
        <f>VLOOKUP(C1,入力シート!A14:BO113,45,FALSE)</f>
        <v/>
      </c>
      <c r="AJ19" s="347"/>
      <c r="AK19" s="192" t="s">
        <v>67</v>
      </c>
      <c r="AL19" s="378" t="str">
        <f>VLOOKUP(C1,入力シート!A14:BO113,47,FALSE)</f>
        <v/>
      </c>
      <c r="AM19" s="378"/>
      <c r="AN19" s="192" t="s">
        <v>3</v>
      </c>
      <c r="AO19" s="347" t="str">
        <f>VLOOKUP(C1,入力シート!A14:BO113,49,FALSE)</f>
        <v/>
      </c>
      <c r="AP19" s="347"/>
      <c r="AQ19" s="192" t="s">
        <v>67</v>
      </c>
      <c r="AR19" s="378" t="str">
        <f>VLOOKUP(C1,入力シート!A14:BO113,51,FALSE)</f>
        <v/>
      </c>
      <c r="AS19" s="378"/>
      <c r="AT19" s="384">
        <f>VLOOKUP(C1,入力シート!A14:BO113,36,FALSE)</f>
        <v>0</v>
      </c>
      <c r="AU19" s="385"/>
      <c r="AV19" s="385"/>
      <c r="AW19" s="386"/>
    </row>
    <row r="20" spans="1:50" ht="30" customHeight="1" thickBot="1" x14ac:dyDescent="0.25">
      <c r="B20" s="428"/>
      <c r="C20" s="429"/>
      <c r="D20" s="429"/>
      <c r="E20" s="429"/>
      <c r="F20" s="429"/>
      <c r="G20" s="429"/>
      <c r="H20" s="429"/>
      <c r="I20" s="430"/>
      <c r="J20" s="350" t="s">
        <v>91</v>
      </c>
      <c r="K20" s="351"/>
      <c r="L20" s="352">
        <f>入力シート!BD12</f>
        <v>7</v>
      </c>
      <c r="M20" s="352"/>
      <c r="N20" s="182" t="s">
        <v>90</v>
      </c>
      <c r="O20" s="352">
        <f>入力シート!BH12</f>
        <v>3</v>
      </c>
      <c r="P20" s="352"/>
      <c r="Q20" s="183" t="s">
        <v>89</v>
      </c>
      <c r="R20" s="407">
        <f>VLOOKUP(C1,入力シート!A14:BO113,56,FALSE)</f>
        <v>0</v>
      </c>
      <c r="S20" s="408"/>
      <c r="T20" s="408"/>
      <c r="U20" s="408"/>
      <c r="V20" s="408"/>
      <c r="W20" s="408"/>
      <c r="X20" s="193" t="s">
        <v>10</v>
      </c>
      <c r="Y20" s="194"/>
      <c r="Z20" s="194" t="s">
        <v>53</v>
      </c>
      <c r="AA20" s="408">
        <f>VLOOKUP(C1,入力シート!A14:BO113,59,FALSE)</f>
        <v>0</v>
      </c>
      <c r="AB20" s="408"/>
      <c r="AC20" s="408"/>
      <c r="AD20" s="408"/>
      <c r="AE20" s="408"/>
      <c r="AF20" s="408"/>
      <c r="AG20" s="193" t="s">
        <v>10</v>
      </c>
      <c r="AH20" s="195"/>
      <c r="AI20" s="407" t="str">
        <f>VLOOKUP(C1,入力シート!A14:BO113,61,FALSE)</f>
        <v/>
      </c>
      <c r="AJ20" s="408"/>
      <c r="AK20" s="196" t="s">
        <v>67</v>
      </c>
      <c r="AL20" s="412" t="str">
        <f>VLOOKUP(C1,入力シート!A14:BO113,63,FALSE)</f>
        <v/>
      </c>
      <c r="AM20" s="412"/>
      <c r="AN20" s="196" t="s">
        <v>3</v>
      </c>
      <c r="AO20" s="408" t="str">
        <f>VLOOKUP(C1,入力シート!A14:BO113,65,FALSE)</f>
        <v/>
      </c>
      <c r="AP20" s="408"/>
      <c r="AQ20" s="196" t="s">
        <v>67</v>
      </c>
      <c r="AR20" s="412" t="str">
        <f>VLOOKUP(C1,入力シート!A14:BO113,67,FALSE)</f>
        <v/>
      </c>
      <c r="AS20" s="412"/>
      <c r="AT20" s="409">
        <f>VLOOKUP(C1,入力シート!A14:BO113,52,FALSE)</f>
        <v>0</v>
      </c>
      <c r="AU20" s="410"/>
      <c r="AV20" s="410"/>
      <c r="AW20" s="411"/>
    </row>
    <row r="21" spans="1:50" s="197" customFormat="1" ht="21" customHeight="1" x14ac:dyDescent="0.2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5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2">
      <c r="B23" s="439" t="s">
        <v>56</v>
      </c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201"/>
      <c r="AA23" s="416" t="s">
        <v>0</v>
      </c>
      <c r="AB23" s="417"/>
      <c r="AC23" s="417"/>
      <c r="AD23" s="417"/>
      <c r="AE23" s="417"/>
      <c r="AF23" s="417"/>
      <c r="AG23" s="417"/>
      <c r="AH23" s="418"/>
      <c r="AI23" s="361">
        <f>入力シート!H5</f>
        <v>0</v>
      </c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3"/>
    </row>
    <row r="24" spans="1:50" ht="30" customHeight="1" x14ac:dyDescent="0.2"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AA24" s="431" t="s">
        <v>1</v>
      </c>
      <c r="AB24" s="432"/>
      <c r="AC24" s="432"/>
      <c r="AD24" s="432"/>
      <c r="AE24" s="432"/>
      <c r="AF24" s="432"/>
      <c r="AG24" s="432"/>
      <c r="AH24" s="432"/>
      <c r="AI24" s="358">
        <f>入力シート!H6</f>
        <v>0</v>
      </c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60"/>
    </row>
    <row r="25" spans="1:50" ht="30" customHeight="1" x14ac:dyDescent="0.2">
      <c r="O25" s="436" t="s">
        <v>60</v>
      </c>
      <c r="P25" s="436"/>
      <c r="Q25" s="419">
        <f>入力シート!D3</f>
        <v>0</v>
      </c>
      <c r="R25" s="420"/>
      <c r="S25" s="161" t="s">
        <v>8</v>
      </c>
      <c r="T25" s="419">
        <f>入力シート!F3</f>
        <v>0</v>
      </c>
      <c r="U25" s="419"/>
      <c r="V25" s="161" t="s">
        <v>9</v>
      </c>
      <c r="W25" s="419">
        <f>入力シート!H3</f>
        <v>0</v>
      </c>
      <c r="X25" s="420"/>
      <c r="Y25" s="161" t="s">
        <v>49</v>
      </c>
      <c r="AA25" s="433" t="s">
        <v>2</v>
      </c>
      <c r="AB25" s="434"/>
      <c r="AC25" s="434"/>
      <c r="AD25" s="434"/>
      <c r="AE25" s="434"/>
      <c r="AF25" s="434"/>
      <c r="AG25" s="434"/>
      <c r="AH25" s="435"/>
      <c r="AI25" s="358">
        <f>入力シート!H7</f>
        <v>0</v>
      </c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60"/>
    </row>
    <row r="26" spans="1:50" ht="30" customHeight="1" x14ac:dyDescent="0.2">
      <c r="AA26" s="413" t="s">
        <v>57</v>
      </c>
      <c r="AB26" s="414"/>
      <c r="AC26" s="414"/>
      <c r="AD26" s="414"/>
      <c r="AE26" s="414"/>
      <c r="AF26" s="414"/>
      <c r="AG26" s="414"/>
      <c r="AH26" s="415"/>
      <c r="AI26" s="358">
        <f>入力シート!H8</f>
        <v>0</v>
      </c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60"/>
    </row>
    <row r="27" spans="1:50" s="170" customFormat="1" ht="14.25" customHeight="1" x14ac:dyDescent="0.2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2">
      <c r="A28" s="204"/>
      <c r="B28" s="403" t="s">
        <v>97</v>
      </c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5"/>
      <c r="AX28" s="204"/>
    </row>
    <row r="31" spans="1:50" x14ac:dyDescent="0.2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O19:P19"/>
    <mergeCell ref="R19:W19"/>
    <mergeCell ref="AA19:AF19"/>
    <mergeCell ref="R17:W17"/>
    <mergeCell ref="AA17:AF17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W25:X25"/>
    <mergeCell ref="B16:I16"/>
    <mergeCell ref="B17:I20"/>
    <mergeCell ref="O18:P18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AT17:AW17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0"/>
  <sheetViews>
    <sheetView view="pageBreakPreview" topLeftCell="A8" zoomScale="80" zoomScaleNormal="100" zoomScaleSheetLayoutView="80" workbookViewId="0">
      <selection activeCell="AT19" sqref="AT19:AW19"/>
    </sheetView>
  </sheetViews>
  <sheetFormatPr defaultColWidth="2.90625" defaultRowHeight="13" x14ac:dyDescent="0.2"/>
  <cols>
    <col min="1" max="2" width="2.90625" style="14"/>
    <col min="3" max="3" width="2.90625" style="14" customWidth="1"/>
    <col min="4" max="4" width="2.90625" style="14"/>
    <col min="5" max="5" width="2.90625" style="14" customWidth="1"/>
    <col min="6" max="34" width="2.90625" style="14"/>
    <col min="35" max="35" width="4.26953125" style="14" customWidth="1"/>
    <col min="36" max="16384" width="2.90625" style="14"/>
  </cols>
  <sheetData>
    <row r="1" spans="2:50" ht="28.5" customHeight="1" x14ac:dyDescent="0.2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2"/>
    <row r="3" spans="2:50" s="161" customFormat="1" ht="44.5" customHeight="1" x14ac:dyDescent="0.2">
      <c r="B3" s="165"/>
      <c r="C3" s="387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9" t="s">
        <v>11</v>
      </c>
      <c r="O3" s="390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2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2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5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2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2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2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2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5">
      <c r="B11" s="470"/>
      <c r="C11" s="471"/>
      <c r="D11" s="471"/>
      <c r="E11" s="471"/>
      <c r="F11" s="471"/>
      <c r="G11" s="471"/>
      <c r="H11" s="471"/>
      <c r="I11" s="472"/>
      <c r="J11" s="492" t="s">
        <v>60</v>
      </c>
      <c r="K11" s="490"/>
      <c r="L11" s="489"/>
      <c r="M11" s="489"/>
      <c r="N11" s="11" t="s">
        <v>8</v>
      </c>
      <c r="O11" s="489"/>
      <c r="P11" s="489"/>
      <c r="Q11" s="12" t="s">
        <v>68</v>
      </c>
      <c r="R11" s="488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90" t="s">
        <v>50</v>
      </c>
      <c r="AH11" s="493"/>
      <c r="AI11" s="488"/>
      <c r="AJ11" s="489"/>
      <c r="AK11" s="489"/>
      <c r="AL11" s="489"/>
      <c r="AM11" s="489"/>
      <c r="AN11" s="489"/>
      <c r="AO11" s="489"/>
      <c r="AP11" s="489"/>
      <c r="AQ11" s="489"/>
      <c r="AR11" s="489"/>
      <c r="AS11" s="489"/>
      <c r="AT11" s="489"/>
      <c r="AU11" s="489"/>
      <c r="AV11" s="490" t="s">
        <v>50</v>
      </c>
      <c r="AW11" s="491"/>
    </row>
    <row r="12" spans="2:50" s="20" customFormat="1" ht="20.25" customHeight="1" x14ac:dyDescent="0.2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2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5">
      <c r="B14" s="494" t="s">
        <v>59</v>
      </c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</row>
    <row r="15" spans="2:50" ht="37.5" customHeight="1" x14ac:dyDescent="0.2">
      <c r="B15" s="495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496" t="s">
        <v>51</v>
      </c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2">
      <c r="B16" s="497" t="s">
        <v>88</v>
      </c>
      <c r="C16" s="498"/>
      <c r="D16" s="498"/>
      <c r="E16" s="498"/>
      <c r="F16" s="498"/>
      <c r="G16" s="498"/>
      <c r="H16" s="498"/>
      <c r="I16" s="499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6"/>
      <c r="S16" s="507"/>
      <c r="T16" s="507"/>
      <c r="U16" s="507"/>
      <c r="V16" s="507"/>
      <c r="W16" s="507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6"/>
      <c r="AJ16" s="507"/>
      <c r="AK16" s="46" t="s">
        <v>67</v>
      </c>
      <c r="AL16" s="516"/>
      <c r="AM16" s="516"/>
      <c r="AN16" s="26" t="s">
        <v>3</v>
      </c>
      <c r="AO16" s="507"/>
      <c r="AP16" s="507"/>
      <c r="AQ16" s="46" t="s">
        <v>67</v>
      </c>
      <c r="AR16" s="516"/>
      <c r="AS16" s="516"/>
      <c r="AT16" s="508"/>
      <c r="AU16" s="509"/>
      <c r="AV16" s="509"/>
      <c r="AW16" s="510"/>
    </row>
    <row r="17" spans="1:50" ht="30" customHeight="1" x14ac:dyDescent="0.2">
      <c r="B17" s="500"/>
      <c r="C17" s="501"/>
      <c r="D17" s="501"/>
      <c r="E17" s="501"/>
      <c r="F17" s="501"/>
      <c r="G17" s="501"/>
      <c r="H17" s="501"/>
      <c r="I17" s="502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1"/>
      <c r="AM17" s="511"/>
      <c r="AN17" s="45" t="s">
        <v>3</v>
      </c>
      <c r="AO17" s="475"/>
      <c r="AP17" s="475"/>
      <c r="AQ17" s="45" t="s">
        <v>67</v>
      </c>
      <c r="AR17" s="511"/>
      <c r="AS17" s="512"/>
      <c r="AT17" s="513"/>
      <c r="AU17" s="514"/>
      <c r="AV17" s="514"/>
      <c r="AW17" s="515"/>
    </row>
    <row r="18" spans="1:50" ht="30" customHeight="1" x14ac:dyDescent="0.2">
      <c r="B18" s="500"/>
      <c r="C18" s="501"/>
      <c r="D18" s="501"/>
      <c r="E18" s="501"/>
      <c r="F18" s="501"/>
      <c r="G18" s="501"/>
      <c r="H18" s="501"/>
      <c r="I18" s="502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1"/>
      <c r="AM18" s="511"/>
      <c r="AN18" s="45" t="s">
        <v>3</v>
      </c>
      <c r="AO18" s="475"/>
      <c r="AP18" s="475"/>
      <c r="AQ18" s="45" t="s">
        <v>67</v>
      </c>
      <c r="AR18" s="511"/>
      <c r="AS18" s="511"/>
      <c r="AT18" s="513"/>
      <c r="AU18" s="514"/>
      <c r="AV18" s="514"/>
      <c r="AW18" s="515"/>
    </row>
    <row r="19" spans="1:50" ht="30" customHeight="1" thickBot="1" x14ac:dyDescent="0.25">
      <c r="B19" s="503"/>
      <c r="C19" s="504"/>
      <c r="D19" s="504"/>
      <c r="E19" s="504"/>
      <c r="F19" s="504"/>
      <c r="G19" s="504"/>
      <c r="H19" s="504"/>
      <c r="I19" s="505"/>
      <c r="J19" s="492" t="s">
        <v>60</v>
      </c>
      <c r="K19" s="490"/>
      <c r="L19" s="489"/>
      <c r="M19" s="489"/>
      <c r="N19" s="11" t="s">
        <v>8</v>
      </c>
      <c r="O19" s="489"/>
      <c r="P19" s="489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2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5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2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2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2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2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2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2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2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A18:AF18"/>
    <mergeCell ref="AI18:AJ18"/>
    <mergeCell ref="AL18:AM18"/>
    <mergeCell ref="AO18:AP18"/>
    <mergeCell ref="AR18:AS18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I16:AJ16"/>
    <mergeCell ref="AL16:AM16"/>
    <mergeCell ref="AO16:AP16"/>
    <mergeCell ref="AR16:AS16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34"/>
  <sheetViews>
    <sheetView topLeftCell="A10" workbookViewId="0">
      <selection activeCell="A2" sqref="A2"/>
    </sheetView>
  </sheetViews>
  <sheetFormatPr defaultRowHeight="13" x14ac:dyDescent="0.2"/>
  <cols>
    <col min="1" max="1" width="17.90625" customWidth="1"/>
    <col min="2" max="2" width="18.08984375" customWidth="1"/>
    <col min="3" max="3" width="18" customWidth="1"/>
  </cols>
  <sheetData>
    <row r="1" spans="1:3" x14ac:dyDescent="0.2">
      <c r="A1" s="1" t="s">
        <v>13</v>
      </c>
      <c r="B1" s="1" t="s">
        <v>23</v>
      </c>
      <c r="C1" s="2" t="s">
        <v>24</v>
      </c>
    </row>
    <row r="2" spans="1:3" x14ac:dyDescent="0.2">
      <c r="A2" s="1" t="s">
        <v>14</v>
      </c>
      <c r="B2" s="3">
        <v>6200</v>
      </c>
      <c r="C2" s="3">
        <v>9000</v>
      </c>
    </row>
    <row r="3" spans="1:3" x14ac:dyDescent="0.2">
      <c r="A3" s="1" t="s">
        <v>15</v>
      </c>
      <c r="B3" s="3">
        <v>6200</v>
      </c>
      <c r="C3" s="3">
        <v>9000</v>
      </c>
    </row>
    <row r="4" spans="1:3" x14ac:dyDescent="0.2">
      <c r="A4" s="1" t="s">
        <v>16</v>
      </c>
      <c r="B4" s="3">
        <v>6200</v>
      </c>
      <c r="C4" s="3">
        <v>9000</v>
      </c>
    </row>
    <row r="5" spans="1:3" x14ac:dyDescent="0.2">
      <c r="A5" s="1" t="s">
        <v>17</v>
      </c>
      <c r="B5" s="3">
        <v>3200</v>
      </c>
      <c r="C5" s="3">
        <v>9000</v>
      </c>
    </row>
    <row r="6" spans="1:3" x14ac:dyDescent="0.2">
      <c r="A6" s="1" t="s">
        <v>18</v>
      </c>
      <c r="B6" s="3">
        <v>6200</v>
      </c>
      <c r="C6" s="3">
        <v>9000</v>
      </c>
    </row>
    <row r="7" spans="1:3" x14ac:dyDescent="0.2">
      <c r="A7" s="1" t="s">
        <v>19</v>
      </c>
      <c r="B7" s="3">
        <v>6200</v>
      </c>
      <c r="C7" s="3">
        <v>9000</v>
      </c>
    </row>
    <row r="8" spans="1:3" x14ac:dyDescent="0.2">
      <c r="A8" s="1" t="s">
        <v>34</v>
      </c>
      <c r="B8" s="3">
        <v>6200</v>
      </c>
      <c r="C8" s="3">
        <v>9000</v>
      </c>
    </row>
    <row r="9" spans="1:3" x14ac:dyDescent="0.2">
      <c r="A9" s="1" t="s">
        <v>35</v>
      </c>
      <c r="B9" s="3">
        <v>6200</v>
      </c>
      <c r="C9" s="3">
        <v>9000</v>
      </c>
    </row>
    <row r="10" spans="1:3" x14ac:dyDescent="0.2">
      <c r="A10" s="1" t="s">
        <v>36</v>
      </c>
      <c r="B10" s="3">
        <v>6200</v>
      </c>
      <c r="C10" s="3">
        <v>9000</v>
      </c>
    </row>
    <row r="11" spans="1:3" x14ac:dyDescent="0.2">
      <c r="A11" s="1" t="s">
        <v>20</v>
      </c>
      <c r="B11" s="3">
        <v>3200</v>
      </c>
      <c r="C11" s="3">
        <v>9000</v>
      </c>
    </row>
    <row r="12" spans="1:3" x14ac:dyDescent="0.2">
      <c r="A12" s="1" t="s">
        <v>21</v>
      </c>
      <c r="B12" s="3">
        <v>6200</v>
      </c>
      <c r="C12" s="3">
        <v>9000</v>
      </c>
    </row>
    <row r="13" spans="1:3" x14ac:dyDescent="0.2">
      <c r="A13" s="1" t="s">
        <v>22</v>
      </c>
      <c r="B13" s="3">
        <v>6200</v>
      </c>
      <c r="C13" s="3">
        <v>9000</v>
      </c>
    </row>
    <row r="14" spans="1:3" x14ac:dyDescent="0.2">
      <c r="A14" s="1" t="s">
        <v>31</v>
      </c>
      <c r="B14" s="3">
        <v>6200</v>
      </c>
      <c r="C14" s="3">
        <v>9000</v>
      </c>
    </row>
    <row r="15" spans="1:3" x14ac:dyDescent="0.2">
      <c r="A15" s="1" t="s">
        <v>32</v>
      </c>
      <c r="B15" s="3">
        <v>6200</v>
      </c>
      <c r="C15" s="3">
        <v>9000</v>
      </c>
    </row>
    <row r="16" spans="1:3" x14ac:dyDescent="0.2">
      <c r="A16" s="1" t="s">
        <v>33</v>
      </c>
      <c r="B16" s="3">
        <v>6200</v>
      </c>
      <c r="C16" s="3">
        <v>9000</v>
      </c>
    </row>
    <row r="17" spans="1:3" x14ac:dyDescent="0.2">
      <c r="A17" s="1" t="s">
        <v>25</v>
      </c>
      <c r="B17" s="3">
        <v>1800</v>
      </c>
      <c r="C17" s="3">
        <v>9000</v>
      </c>
    </row>
    <row r="18" spans="1:3" x14ac:dyDescent="0.2">
      <c r="A18" s="1" t="s">
        <v>26</v>
      </c>
      <c r="B18" s="3">
        <v>1800</v>
      </c>
      <c r="C18" s="3">
        <v>9000</v>
      </c>
    </row>
    <row r="19" spans="1:3" x14ac:dyDescent="0.2">
      <c r="A19" s="1" t="s">
        <v>27</v>
      </c>
      <c r="B19" s="3">
        <v>6200</v>
      </c>
      <c r="C19" s="3">
        <v>9000</v>
      </c>
    </row>
    <row r="20" spans="1:3" x14ac:dyDescent="0.2">
      <c r="A20" s="1" t="s">
        <v>28</v>
      </c>
      <c r="B20" s="3">
        <v>3200</v>
      </c>
      <c r="C20" s="3">
        <v>9000</v>
      </c>
    </row>
    <row r="21" spans="1:3" x14ac:dyDescent="0.2">
      <c r="A21" s="1" t="s">
        <v>29</v>
      </c>
      <c r="B21" s="3">
        <v>6200</v>
      </c>
      <c r="C21" s="3">
        <v>9000</v>
      </c>
    </row>
    <row r="22" spans="1:3" x14ac:dyDescent="0.2">
      <c r="A22" s="1" t="s">
        <v>30</v>
      </c>
      <c r="B22" s="3">
        <v>6200</v>
      </c>
      <c r="C22" s="3">
        <v>9000</v>
      </c>
    </row>
    <row r="23" spans="1:3" x14ac:dyDescent="0.2">
      <c r="A23" s="1" t="s">
        <v>37</v>
      </c>
      <c r="B23" s="3">
        <v>1800</v>
      </c>
      <c r="C23" s="3">
        <v>9000</v>
      </c>
    </row>
    <row r="24" spans="1:3" x14ac:dyDescent="0.2">
      <c r="A24" s="1" t="s">
        <v>38</v>
      </c>
      <c r="B24" s="3">
        <v>1800</v>
      </c>
      <c r="C24" s="3">
        <v>9000</v>
      </c>
    </row>
    <row r="25" spans="1:3" x14ac:dyDescent="0.2">
      <c r="A25" s="1" t="s">
        <v>39</v>
      </c>
      <c r="B25" s="3">
        <v>5600</v>
      </c>
      <c r="C25" s="3">
        <v>9000</v>
      </c>
    </row>
    <row r="26" spans="1:3" x14ac:dyDescent="0.2">
      <c r="A26" s="1" t="s">
        <v>40</v>
      </c>
      <c r="B26" s="3">
        <v>1800</v>
      </c>
      <c r="C26" s="3">
        <v>9000</v>
      </c>
    </row>
    <row r="27" spans="1:3" x14ac:dyDescent="0.2">
      <c r="A27" s="1" t="s">
        <v>41</v>
      </c>
      <c r="B27" s="3">
        <v>1800</v>
      </c>
      <c r="C27" s="3">
        <v>9000</v>
      </c>
    </row>
    <row r="28" spans="1:3" x14ac:dyDescent="0.2">
      <c r="A28" s="1" t="s">
        <v>42</v>
      </c>
      <c r="B28" s="3">
        <v>5000</v>
      </c>
      <c r="C28" s="3">
        <v>9000</v>
      </c>
    </row>
    <row r="29" spans="1:3" x14ac:dyDescent="0.2">
      <c r="A29" s="1" t="s">
        <v>43</v>
      </c>
      <c r="B29" s="3">
        <v>1800</v>
      </c>
      <c r="C29" s="3">
        <v>9000</v>
      </c>
    </row>
    <row r="30" spans="1:3" x14ac:dyDescent="0.2">
      <c r="A30" s="1" t="s">
        <v>44</v>
      </c>
      <c r="B30" s="3">
        <v>1800</v>
      </c>
      <c r="C30" s="3">
        <v>9000</v>
      </c>
    </row>
    <row r="31" spans="1:3" x14ac:dyDescent="0.2">
      <c r="A31" s="1" t="s">
        <v>45</v>
      </c>
      <c r="B31" s="3">
        <v>1800</v>
      </c>
      <c r="C31" s="3">
        <v>9000</v>
      </c>
    </row>
    <row r="32" spans="1:3" x14ac:dyDescent="0.2">
      <c r="A32" s="1" t="s">
        <v>46</v>
      </c>
      <c r="B32" s="3">
        <v>1800</v>
      </c>
      <c r="C32" s="3">
        <v>9000</v>
      </c>
    </row>
    <row r="33" spans="1:3" x14ac:dyDescent="0.2">
      <c r="A33" s="1" t="s">
        <v>47</v>
      </c>
      <c r="B33" s="3">
        <v>1800</v>
      </c>
      <c r="C33" s="3">
        <v>9000</v>
      </c>
    </row>
    <row r="34" spans="1:3" x14ac:dyDescent="0.2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【12-3月】保護者交付用</vt:lpstr>
      <vt:lpstr>領収証兼提供証明書（保護者交付用）（直接入力用）</vt:lpstr>
      <vt:lpstr>補助金マスター</vt:lpstr>
      <vt:lpstr>'【12-3月】保護者交付用'!Print_Area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長谷川　修斗_江東区</cp:lastModifiedBy>
  <cp:lastPrinted>2023-08-15T03:02:38Z</cp:lastPrinted>
  <dcterms:created xsi:type="dcterms:W3CDTF">2019-10-09T03:24:01Z</dcterms:created>
  <dcterms:modified xsi:type="dcterms:W3CDTF">2025-02-27T23:57:59Z</dcterms:modified>
</cp:coreProperties>
</file>