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tgnassv02\bumon\課共有\医療保険課\【0-2】資格賦課係\☆☆収納管理係\【重要性Ⅲ】★ホームページ\●試算シート（ホームページ掲載用）\R08年度　ホームページ試算シート\20260417修正・確定申告書見本修正\"/>
    </mc:Choice>
  </mc:AlternateContent>
  <xr:revisionPtr revIDLastSave="0" documentId="13_ncr:1_{154100B8-46B2-4E20-A7A0-E05C52467412}" xr6:coauthVersionLast="47" xr6:coauthVersionMax="47" xr10:uidLastSave="{00000000-0000-0000-0000-000000000000}"/>
  <workbookProtection workbookAlgorithmName="SHA-512" workbookHashValue="mvvg8jzOIOnF5q5s3W6LvyZh5wtaJiXSGd2vDKBu+GYAJ8SHedoZCYXRVeM3ovWvyDyryo/B+NL9ShKMCdsA7A==" workbookSaltValue="QrBY8Fa2SlIrpTUMBZsmxQ==" workbookSpinCount="100000" lockStructure="1"/>
  <bookViews>
    <workbookView showHorizontalScroll="0" showVerticalScroll="0" showSheetTabs="0" xWindow="-110" yWindow="-110" windowWidth="19420" windowHeight="10300" tabRatio="808" xr2:uid="{00000000-000D-0000-FFFF-FFFF00000000}"/>
  </bookViews>
  <sheets>
    <sheet name="加入者入力シート" sheetId="1" r:id="rId1"/>
    <sheet name="結果シート" sheetId="2" r:id="rId2"/>
    <sheet name="計算の内訳" sheetId="3" r:id="rId3"/>
    <sheet name="【給報】所得の合計額" sheetId="4" r:id="rId4"/>
    <sheet name="【確申】所得の合計額" sheetId="5" r:id="rId5"/>
  </sheets>
  <definedNames>
    <definedName name="_xlnm._FilterDatabase" localSheetId="4" hidden="1">【確申】所得の合計額!#REF!</definedName>
    <definedName name="_xlnm._FilterDatabase" localSheetId="3" hidden="1">【給報】所得の合計額!#REF!</definedName>
    <definedName name="_xlnm._FilterDatabase" localSheetId="0" hidden="1">加入者入力シート!#REF!</definedName>
    <definedName name="_xlnm.Print_Area" localSheetId="4">【確申】所得の合計額!$A$1:$N$38</definedName>
    <definedName name="_xlnm.Print_Area" localSheetId="3">【給報】所得の合計額!$A$1:$K$36</definedName>
    <definedName name="_xlnm.Print_Area" localSheetId="0">加入者入力シート!$A$1:$K$27</definedName>
    <definedName name="_xlnm.Print_Area" localSheetId="2">計算の内訳!$A$1:$Z$31</definedName>
    <definedName name="_xlnm.Print_Area" localSheetId="1">結果シート!$A$1:$W$16</definedName>
    <definedName name="Z_E07B9427_4677_44E5_A324_5EA1D966B6A3_.wvu.Cols" localSheetId="3" hidden="1">【給報】所得の合計額!$M:$V</definedName>
    <definedName name="Z_E07B9427_4677_44E5_A324_5EA1D966B6A3_.wvu.Cols" localSheetId="0" hidden="1">加入者入力シート!$L:$W</definedName>
    <definedName name="Z_E07B9427_4677_44E5_A324_5EA1D966B6A3_.wvu.PrintArea" localSheetId="4" hidden="1">【確申】所得の合計額!$A$1:$N$38</definedName>
    <definedName name="Z_E07B9427_4677_44E5_A324_5EA1D966B6A3_.wvu.PrintArea" localSheetId="3" hidden="1">【給報】所得の合計額!$A$1:$K$36</definedName>
    <definedName name="Z_E07B9427_4677_44E5_A324_5EA1D966B6A3_.wvu.PrintArea" localSheetId="0" hidden="1">加入者入力シート!$A$1:$K$27</definedName>
    <definedName name="Z_E07B9427_4677_44E5_A324_5EA1D966B6A3_.wvu.PrintArea" localSheetId="2" hidden="1">計算の内訳!$A$1:$Z$31</definedName>
    <definedName name="Z_E07B9427_4677_44E5_A324_5EA1D966B6A3_.wvu.PrintArea" localSheetId="1" hidden="1">結果シート!$A$1:$W$16</definedName>
    <definedName name="通番" localSheetId="2">#REF!</definedName>
    <definedName name="通番">#REF!</definedName>
    <definedName name="入力" localSheetId="2">#REF!,#REF!,#REF!,#REF!,#REF!,#REF!</definedName>
    <definedName name="入力">#REF!,#REF!,#REF!,#REF!,#REF!,#REF!</definedName>
    <definedName name="表" localSheetId="2">#REF!</definedName>
    <definedName name="表">#REF!</definedName>
  </definedNames>
  <calcPr calcId="191029"/>
  <customWorkbookViews>
    <customWorkbookView name="江東区 - 個人用ビュー" guid="{E07B9427-4677-44E5-A324-5EA1D966B6A3}" mergeInterval="0" personalView="1" showSheetTabs="0" xWindow="745" yWindow="10" windowWidth="1150" windowHeight="99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 l="1"/>
  <c r="S17" i="1"/>
  <c r="S18" i="1"/>
  <c r="S19" i="1"/>
  <c r="S20" i="1"/>
  <c r="S21" i="1"/>
  <c r="S15" i="1"/>
  <c r="R15" i="1"/>
  <c r="R17" i="1"/>
  <c r="R18" i="1"/>
  <c r="R19" i="1"/>
  <c r="R20" i="1"/>
  <c r="R21" i="1"/>
  <c r="R16" i="1"/>
  <c r="T15" i="1"/>
  <c r="L15" i="1" s="1"/>
  <c r="O15" i="2"/>
  <c r="S15" i="2"/>
  <c r="E25" i="3"/>
  <c r="S24" i="3"/>
  <c r="N24" i="3"/>
  <c r="A2" i="1"/>
  <c r="T4" i="3" l="1"/>
  <c r="L4" i="3"/>
  <c r="G15" i="2"/>
  <c r="B2" i="2"/>
  <c r="E14" i="1"/>
  <c r="E29" i="3"/>
  <c r="E21" i="3"/>
  <c r="E17" i="3"/>
  <c r="S28" i="3"/>
  <c r="S20" i="3"/>
  <c r="S16" i="3"/>
  <c r="N28" i="3"/>
  <c r="N20" i="3"/>
  <c r="N16" i="3"/>
  <c r="K15" i="2"/>
  <c r="T21" i="1"/>
  <c r="L21" i="1" s="1"/>
  <c r="P21" i="1" s="1"/>
  <c r="V21" i="1"/>
  <c r="V16" i="1"/>
  <c r="V17" i="1"/>
  <c r="V18" i="1"/>
  <c r="V19" i="1"/>
  <c r="V20" i="1"/>
  <c r="V15" i="1"/>
  <c r="U16" i="1"/>
  <c r="U17" i="1"/>
  <c r="U18" i="1"/>
  <c r="U19" i="1"/>
  <c r="U20" i="1"/>
  <c r="U21" i="1"/>
  <c r="T16" i="1"/>
  <c r="L16" i="1" s="1"/>
  <c r="P16" i="1" s="1"/>
  <c r="T17" i="1"/>
  <c r="L17" i="1" s="1"/>
  <c r="P17" i="1" s="1"/>
  <c r="T18" i="1"/>
  <c r="L18" i="1" s="1"/>
  <c r="P18" i="1" s="1"/>
  <c r="T19" i="1"/>
  <c r="L19" i="1" s="1"/>
  <c r="P19" i="1" s="1"/>
  <c r="T20" i="1"/>
  <c r="L20" i="1" s="1"/>
  <c r="P20" i="1" s="1"/>
  <c r="U15" i="1"/>
  <c r="W19" i="1"/>
  <c r="S18" i="3" l="1"/>
  <c r="S22" i="3"/>
  <c r="Y20" i="3"/>
  <c r="Y16" i="3"/>
  <c r="W24" i="3"/>
  <c r="V25" i="3" s="1"/>
  <c r="O12" i="2" s="1"/>
  <c r="P4" i="3"/>
  <c r="W28" i="3" s="1"/>
  <c r="V29" i="3" s="1"/>
  <c r="S12" i="2" s="1"/>
  <c r="H4" i="3"/>
  <c r="W16" i="3" s="1"/>
  <c r="V17" i="3" s="1"/>
  <c r="W20" i="1"/>
  <c r="O20" i="1"/>
  <c r="M20" i="1"/>
  <c r="N20" i="1"/>
  <c r="Q20" i="1"/>
  <c r="Q21" i="1"/>
  <c r="M21" i="1"/>
  <c r="O21" i="1"/>
  <c r="N21" i="1"/>
  <c r="Q19" i="1"/>
  <c r="M19" i="1"/>
  <c r="N19" i="1"/>
  <c r="O19" i="1"/>
  <c r="W21" i="1"/>
  <c r="O18" i="1"/>
  <c r="N18" i="1"/>
  <c r="Q18" i="1"/>
  <c r="M18" i="1"/>
  <c r="W18" i="1"/>
  <c r="O17" i="1"/>
  <c r="Q17" i="1"/>
  <c r="N17" i="1"/>
  <c r="W17" i="1"/>
  <c r="M17" i="1"/>
  <c r="M16" i="1"/>
  <c r="O16" i="1"/>
  <c r="N16" i="1"/>
  <c r="Q16" i="1"/>
  <c r="W16" i="1"/>
  <c r="W15" i="1"/>
  <c r="W20" i="3" l="1"/>
  <c r="N15" i="1"/>
  <c r="P15" i="1"/>
  <c r="G12" i="2"/>
  <c r="N6" i="3"/>
  <c r="O15" i="1"/>
  <c r="M15" i="1"/>
  <c r="N8" i="3" s="1"/>
  <c r="K28" i="3" s="1"/>
  <c r="M29" i="3" s="1"/>
  <c r="S13" i="2" s="1"/>
  <c r="S14" i="2" s="1"/>
  <c r="Q15" i="1"/>
  <c r="V21" i="3" l="1"/>
  <c r="K12" i="2" s="1"/>
  <c r="K16" i="3"/>
  <c r="M17" i="3" s="1"/>
  <c r="G13" i="2" s="1"/>
  <c r="G14" i="2" s="1"/>
  <c r="K24" i="3"/>
  <c r="M25" i="3" s="1"/>
  <c r="O13" i="2" s="1"/>
  <c r="O14" i="2" s="1"/>
  <c r="K20" i="3"/>
  <c r="M21" i="3" s="1"/>
  <c r="C28" i="3"/>
  <c r="C24" i="3" l="1"/>
  <c r="C16" i="3"/>
  <c r="K13" i="2"/>
  <c r="K14" i="2" s="1"/>
  <c r="C20" i="3"/>
  <c r="L8" i="2" l="1"/>
</calcChain>
</file>

<file path=xl/sharedStrings.xml><?xml version="1.0" encoding="utf-8"?>
<sst xmlns="http://schemas.openxmlformats.org/spreadsheetml/2006/main" count="142" uniqueCount="95">
  <si>
    <t>均等割額</t>
    <rPh sb="0" eb="1">
      <t>タモツ</t>
    </rPh>
    <rPh sb="1" eb="2">
      <t>トウ</t>
    </rPh>
    <rPh sb="2" eb="3">
      <t>ワリ</t>
    </rPh>
    <rPh sb="3" eb="4">
      <t>ガク</t>
    </rPh>
    <phoneticPr fontId="2"/>
  </si>
  <si>
    <t>所得割額</t>
    <rPh sb="0" eb="1">
      <t>トコロ</t>
    </rPh>
    <rPh sb="1" eb="2">
      <t>トク</t>
    </rPh>
    <rPh sb="2" eb="3">
      <t>ワリ</t>
    </rPh>
    <rPh sb="3" eb="4">
      <t>ガク</t>
    </rPh>
    <phoneticPr fontId="2"/>
  </si>
  <si>
    <t>（合計金額）</t>
    <rPh sb="1" eb="2">
      <t>ゴウ</t>
    </rPh>
    <rPh sb="2" eb="3">
      <t>ケイ</t>
    </rPh>
    <rPh sb="3" eb="5">
      <t>キンガク</t>
    </rPh>
    <phoneticPr fontId="2"/>
  </si>
  <si>
    <t>※　所得の計算方法について</t>
    <rPh sb="2" eb="4">
      <t>ショトク</t>
    </rPh>
    <rPh sb="5" eb="7">
      <t>ケイサン</t>
    </rPh>
    <rPh sb="7" eb="9">
      <t>ホウホウ</t>
    </rPh>
    <phoneticPr fontId="2"/>
  </si>
  <si>
    <t xml:space="preserve"> 収入金額から所得金額を計算する場合は、国税庁のホームページ内の「確定申告書等作成コーナー」を参照して下さい。</t>
    <rPh sb="1" eb="4">
      <t>シュウニュウキン</t>
    </rPh>
    <rPh sb="4" eb="5">
      <t>ガク</t>
    </rPh>
    <rPh sb="7" eb="9">
      <t>ショトク</t>
    </rPh>
    <rPh sb="9" eb="11">
      <t>キンガク</t>
    </rPh>
    <rPh sb="12" eb="14">
      <t>ケイサン</t>
    </rPh>
    <rPh sb="16" eb="18">
      <t>バアイ</t>
    </rPh>
    <rPh sb="20" eb="22">
      <t>コクゼイ</t>
    </rPh>
    <rPh sb="22" eb="23">
      <t>チョウ</t>
    </rPh>
    <rPh sb="30" eb="31">
      <t>ナイ</t>
    </rPh>
    <rPh sb="33" eb="35">
      <t>カクテイ</t>
    </rPh>
    <rPh sb="35" eb="37">
      <t>シンコク</t>
    </rPh>
    <rPh sb="37" eb="38">
      <t>ショ</t>
    </rPh>
    <rPh sb="38" eb="39">
      <t>ナド</t>
    </rPh>
    <rPh sb="39" eb="41">
      <t>サクセイ</t>
    </rPh>
    <rPh sb="47" eb="49">
      <t>サンショウ</t>
    </rPh>
    <rPh sb="51" eb="52">
      <t>クダ</t>
    </rPh>
    <phoneticPr fontId="2"/>
  </si>
  <si>
    <t>← クリック</t>
    <phoneticPr fontId="2"/>
  </si>
  <si>
    <t xml:space="preserve">← クリック </t>
    <phoneticPr fontId="2"/>
  </si>
  <si>
    <t>基礎賦課分
（医療分）</t>
    <phoneticPr fontId="2"/>
  </si>
  <si>
    <r>
      <t>【世帯単位】</t>
    </r>
    <r>
      <rPr>
        <u/>
        <sz val="20"/>
        <rFont val="メイリオ"/>
        <family val="3"/>
        <charset val="128"/>
      </rPr>
      <t>保険料概算</t>
    </r>
    <r>
      <rPr>
        <sz val="20"/>
        <rFont val="メイリオ"/>
        <family val="3"/>
        <charset val="128"/>
      </rPr>
      <t>　</t>
    </r>
    <r>
      <rPr>
        <b/>
        <sz val="20"/>
        <rFont val="メイリオ"/>
        <family val="3"/>
        <charset val="128"/>
      </rPr>
      <t>年 額</t>
    </r>
    <rPh sb="1" eb="3">
      <t>セタイ</t>
    </rPh>
    <rPh sb="3" eb="5">
      <t>タンイ</t>
    </rPh>
    <rPh sb="6" eb="9">
      <t>ホケンリョウ</t>
    </rPh>
    <rPh sb="9" eb="11">
      <t>ガイサン</t>
    </rPh>
    <rPh sb="12" eb="13">
      <t>ネン</t>
    </rPh>
    <rPh sb="14" eb="15">
      <t>ガク</t>
    </rPh>
    <phoneticPr fontId="2"/>
  </si>
  <si>
    <t>人</t>
    <rPh sb="0" eb="1">
      <t>ニン</t>
    </rPh>
    <phoneticPr fontId="2"/>
  </si>
  <si>
    <t>円</t>
    <rPh sb="0" eb="1">
      <t>エン</t>
    </rPh>
    <phoneticPr fontId="2"/>
  </si>
  <si>
    <t>　実際の金額は「国民健康保険料納入通知書」の額となります。</t>
    <rPh sb="1" eb="3">
      <t>ジッサイ</t>
    </rPh>
    <rPh sb="4" eb="6">
      <t>キンガク</t>
    </rPh>
    <rPh sb="8" eb="10">
      <t>コクミン</t>
    </rPh>
    <rPh sb="10" eb="12">
      <t>ケンコウ</t>
    </rPh>
    <rPh sb="12" eb="15">
      <t>ホケンリョウ</t>
    </rPh>
    <rPh sb="15" eb="17">
      <t>ノウニュウ</t>
    </rPh>
    <rPh sb="17" eb="19">
      <t>ツウチ</t>
    </rPh>
    <rPh sb="19" eb="20">
      <t>ショ</t>
    </rPh>
    <rPh sb="22" eb="23">
      <t>ガク</t>
    </rPh>
    <phoneticPr fontId="2"/>
  </si>
  <si>
    <t>計算の内訳</t>
    <rPh sb="0" eb="2">
      <t>ケイサン</t>
    </rPh>
    <rPh sb="3" eb="5">
      <t>ウチワケ</t>
    </rPh>
    <phoneticPr fontId="2"/>
  </si>
  <si>
    <r>
      <t>　</t>
    </r>
    <r>
      <rPr>
        <b/>
        <sz val="11"/>
        <color indexed="60"/>
        <rFont val="メイリオ"/>
        <family val="3"/>
        <charset val="128"/>
      </rPr>
      <t>※</t>
    </r>
    <r>
      <rPr>
        <b/>
        <sz val="11"/>
        <color indexed="63"/>
        <rFont val="メイリオ"/>
        <family val="3"/>
        <charset val="128"/>
      </rPr>
      <t xml:space="preserve"> この保険料は概算額のため、実際の金額と異なる場合があります。
　</t>
    </r>
    <r>
      <rPr>
        <b/>
        <sz val="11"/>
        <color indexed="60"/>
        <rFont val="メイリオ"/>
        <family val="3"/>
        <charset val="128"/>
      </rPr>
      <t>※</t>
    </r>
    <r>
      <rPr>
        <b/>
        <sz val="11"/>
        <color indexed="63"/>
        <rFont val="メイリオ"/>
        <family val="3"/>
        <charset val="128"/>
      </rPr>
      <t xml:space="preserve"> 均等割額の軽減判定は行っておりません。</t>
    </r>
    <rPh sb="5" eb="8">
      <t>ホケンリョウ</t>
    </rPh>
    <rPh sb="9" eb="11">
      <t>ガイサン</t>
    </rPh>
    <rPh sb="11" eb="12">
      <t>ガク</t>
    </rPh>
    <rPh sb="16" eb="18">
      <t>ジッサイ</t>
    </rPh>
    <rPh sb="19" eb="21">
      <t>キンガク</t>
    </rPh>
    <rPh sb="22" eb="23">
      <t>コト</t>
    </rPh>
    <rPh sb="25" eb="27">
      <t>バアイ</t>
    </rPh>
    <rPh sb="37" eb="40">
      <t>キントウワリ</t>
    </rPh>
    <rPh sb="40" eb="41">
      <t>ガク</t>
    </rPh>
    <rPh sb="42" eb="44">
      <t>ケイゲン</t>
    </rPh>
    <rPh sb="44" eb="46">
      <t>ハンテイ</t>
    </rPh>
    <rPh sb="47" eb="48">
      <t>オコナ</t>
    </rPh>
    <phoneticPr fontId="2"/>
  </si>
  <si>
    <t xml:space="preserve">　[※2] 非自発的失業者の軽減に該当する方の場合は、別途、お問い合わせください。
</t>
    <rPh sb="6" eb="7">
      <t>ヒ</t>
    </rPh>
    <rPh sb="7" eb="10">
      <t>ジハツテキ</t>
    </rPh>
    <rPh sb="10" eb="13">
      <t>シツギョウシャ</t>
    </rPh>
    <rPh sb="14" eb="16">
      <t>ケイゲン</t>
    </rPh>
    <rPh sb="17" eb="19">
      <t>ガイトウ</t>
    </rPh>
    <rPh sb="21" eb="22">
      <t>カタ</t>
    </rPh>
    <rPh sb="23" eb="25">
      <t>バアイ</t>
    </rPh>
    <rPh sb="27" eb="29">
      <t>ベット</t>
    </rPh>
    <phoneticPr fontId="2"/>
  </si>
  <si>
    <t>合計</t>
    <rPh sb="0" eb="2">
      <t>ゴウケイ</t>
    </rPh>
    <phoneticPr fontId="2"/>
  </si>
  <si>
    <t>○ 加入者数 ……</t>
    <rPh sb="2" eb="4">
      <t>カニュウ</t>
    </rPh>
    <rPh sb="4" eb="5">
      <t>シャ</t>
    </rPh>
    <rPh sb="5" eb="6">
      <t>スウ</t>
    </rPh>
    <phoneticPr fontId="2"/>
  </si>
  <si>
    <t>基礎賦課分（医療分）</t>
    <rPh sb="0" eb="2">
      <t>キソ</t>
    </rPh>
    <rPh sb="2" eb="4">
      <t>フカ</t>
    </rPh>
    <rPh sb="4" eb="5">
      <t>ブン</t>
    </rPh>
    <rPh sb="6" eb="8">
      <t>イリョウ</t>
    </rPh>
    <rPh sb="8" eb="9">
      <t>ブン</t>
    </rPh>
    <phoneticPr fontId="2"/>
  </si>
  <si>
    <t>円</t>
    <rPh sb="0" eb="1">
      <t>エン</t>
    </rPh>
    <phoneticPr fontId="2"/>
  </si>
  <si>
    <t>限度額</t>
    <rPh sb="0" eb="2">
      <t>ゲンド</t>
    </rPh>
    <rPh sb="2" eb="3">
      <t>ガク</t>
    </rPh>
    <phoneticPr fontId="2"/>
  </si>
  <si>
    <t>＝</t>
    <phoneticPr fontId="2"/>
  </si>
  <si>
    <t>＋</t>
    <phoneticPr fontId="2"/>
  </si>
  <si>
    <t>×</t>
    <phoneticPr fontId="2"/>
  </si>
  <si>
    <t>人</t>
    <rPh sb="0" eb="1">
      <t>ニン</t>
    </rPh>
    <phoneticPr fontId="2"/>
  </si>
  <si>
    <t>算出方法：均等割額×加入者数</t>
    <rPh sb="0" eb="2">
      <t>サンシュツ</t>
    </rPh>
    <rPh sb="2" eb="4">
      <t>ホウホウ</t>
    </rPh>
    <rPh sb="5" eb="7">
      <t>キントウ</t>
    </rPh>
    <rPh sb="7" eb="8">
      <t>ワリ</t>
    </rPh>
    <rPh sb="8" eb="9">
      <t>ガク</t>
    </rPh>
    <rPh sb="10" eb="13">
      <t>カニュウシャ</t>
    </rPh>
    <rPh sb="13" eb="14">
      <t>スウ</t>
    </rPh>
    <phoneticPr fontId="2"/>
  </si>
  <si>
    <t>（内 40～65歳の加入者分の合計)</t>
    <rPh sb="1" eb="2">
      <t>ウチ</t>
    </rPh>
    <rPh sb="8" eb="9">
      <t>サイ</t>
    </rPh>
    <rPh sb="10" eb="12">
      <t>カニュウ</t>
    </rPh>
    <rPh sb="12" eb="13">
      <t>シャ</t>
    </rPh>
    <rPh sb="13" eb="14">
      <t>ブン</t>
    </rPh>
    <rPh sb="15" eb="17">
      <t>ゴウケイ</t>
    </rPh>
    <phoneticPr fontId="2"/>
  </si>
  <si>
    <r>
      <rPr>
        <b/>
        <sz val="11"/>
        <color indexed="60"/>
        <rFont val="メイリオ"/>
        <family val="3"/>
        <charset val="128"/>
      </rPr>
      <t>※</t>
    </r>
    <r>
      <rPr>
        <b/>
        <sz val="11"/>
        <color indexed="63"/>
        <rFont val="メイリオ"/>
        <family val="3"/>
        <charset val="128"/>
      </rPr>
      <t xml:space="preserve"> 合計金額が限度額を超える場合は、それぞれの限度額が保険料になります。</t>
    </r>
    <phoneticPr fontId="2"/>
  </si>
  <si>
    <t>○ 源泉徴収票の所得記載箇所（給与所得控除後の金額）</t>
    <rPh sb="10" eb="12">
      <t>キサイ</t>
    </rPh>
    <rPh sb="12" eb="14">
      <t>カショ</t>
    </rPh>
    <rPh sb="15" eb="17">
      <t>キュウヨ</t>
    </rPh>
    <rPh sb="17" eb="19">
      <t>ショトク</t>
    </rPh>
    <rPh sb="19" eb="21">
      <t>コウジョ</t>
    </rPh>
    <phoneticPr fontId="2"/>
  </si>
  <si>
    <r>
      <rPr>
        <b/>
        <sz val="16"/>
        <color indexed="60"/>
        <rFont val="メイリオ"/>
        <family val="3"/>
        <charset val="128"/>
      </rPr>
      <t>！</t>
    </r>
    <r>
      <rPr>
        <b/>
        <sz val="16"/>
        <color indexed="21"/>
        <rFont val="メイリオ"/>
        <family val="3"/>
        <charset val="128"/>
      </rPr>
      <t>計算された保険料は概算です。</t>
    </r>
    <rPh sb="1" eb="3">
      <t>ケイサン</t>
    </rPh>
    <rPh sb="6" eb="9">
      <t>ホケンリョウ</t>
    </rPh>
    <rPh sb="10" eb="12">
      <t>ガイサン</t>
    </rPh>
    <phoneticPr fontId="2"/>
  </si>
  <si>
    <t xml:space="preserve"> ※ 所得の計算方法について</t>
    <rPh sb="3" eb="5">
      <t>ショトク</t>
    </rPh>
    <rPh sb="6" eb="8">
      <t>ケイサン</t>
    </rPh>
    <rPh sb="8" eb="10">
      <t>ホウホウ</t>
    </rPh>
    <phoneticPr fontId="2"/>
  </si>
  <si>
    <r>
      <t xml:space="preserve"> ◆ 収入が</t>
    </r>
    <r>
      <rPr>
        <b/>
        <u/>
        <sz val="12"/>
        <color indexed="21"/>
        <rFont val="メイリオ"/>
        <family val="3"/>
        <charset val="128"/>
      </rPr>
      <t>給与のみ</t>
    </r>
    <r>
      <rPr>
        <b/>
        <sz val="12"/>
        <color indexed="21"/>
        <rFont val="メイリオ"/>
        <family val="3"/>
        <charset val="128"/>
      </rPr>
      <t>で給与支払者が1社のみの場合に限る
　 (年収の総額が１枚の源泉徴収票に載っている状態)</t>
    </r>
    <rPh sb="3" eb="5">
      <t>シュウニュウ</t>
    </rPh>
    <rPh sb="6" eb="8">
      <t>キュウヨ</t>
    </rPh>
    <rPh sb="11" eb="13">
      <t>キュウヨ</t>
    </rPh>
    <rPh sb="13" eb="15">
      <t>シハライ</t>
    </rPh>
    <rPh sb="15" eb="16">
      <t>モノ</t>
    </rPh>
    <rPh sb="18" eb="19">
      <t>シャ</t>
    </rPh>
    <rPh sb="22" eb="24">
      <t>バアイ</t>
    </rPh>
    <rPh sb="25" eb="26">
      <t>カギ</t>
    </rPh>
    <rPh sb="31" eb="33">
      <t>ネンシュウ</t>
    </rPh>
    <rPh sb="34" eb="36">
      <t>ソウガク</t>
    </rPh>
    <rPh sb="38" eb="39">
      <t>マイ</t>
    </rPh>
    <rPh sb="40" eb="42">
      <t>ゲンセン</t>
    </rPh>
    <rPh sb="42" eb="44">
      <t>チョウシュウ</t>
    </rPh>
    <rPh sb="44" eb="45">
      <t>ヒョウ</t>
    </rPh>
    <rPh sb="46" eb="47">
      <t>ノ</t>
    </rPh>
    <rPh sb="51" eb="53">
      <t>ジョウタイ</t>
    </rPh>
    <phoneticPr fontId="2"/>
  </si>
  <si>
    <t>　⇒　確定申告書等作成コーナー</t>
    <rPh sb="3" eb="5">
      <t>カクテイ</t>
    </rPh>
    <rPh sb="5" eb="7">
      <t>シンコク</t>
    </rPh>
    <rPh sb="7" eb="8">
      <t>ショ</t>
    </rPh>
    <rPh sb="8" eb="9">
      <t>ナド</t>
    </rPh>
    <rPh sb="9" eb="11">
      <t>サクセイ</t>
    </rPh>
    <phoneticPr fontId="2"/>
  </si>
  <si>
    <t>1人目</t>
    <rPh sb="1" eb="2">
      <t>ヒト</t>
    </rPh>
    <rPh sb="2" eb="3">
      <t>メ</t>
    </rPh>
    <phoneticPr fontId="2"/>
  </si>
  <si>
    <t>2人目</t>
    <rPh sb="1" eb="2">
      <t>ニン</t>
    </rPh>
    <rPh sb="2" eb="3">
      <t>メ</t>
    </rPh>
    <phoneticPr fontId="2"/>
  </si>
  <si>
    <t>3人目</t>
    <rPh sb="1" eb="3">
      <t>ヒトメ</t>
    </rPh>
    <phoneticPr fontId="2"/>
  </si>
  <si>
    <t>4人目</t>
    <rPh sb="1" eb="3">
      <t>ヒトメ</t>
    </rPh>
    <phoneticPr fontId="2"/>
  </si>
  <si>
    <t>5人目</t>
    <rPh sb="1" eb="3">
      <t>ヒトメ</t>
    </rPh>
    <phoneticPr fontId="2"/>
  </si>
  <si>
    <t>6人目</t>
    <rPh sb="1" eb="3">
      <t>ヒトメ</t>
    </rPh>
    <phoneticPr fontId="2"/>
  </si>
  <si>
    <t>7人目</t>
    <rPh sb="1" eb="3">
      <t>ヒトメ</t>
    </rPh>
    <phoneticPr fontId="2"/>
  </si>
  <si>
    <t>旧所得</t>
    <rPh sb="0" eb="1">
      <t>キュウ</t>
    </rPh>
    <rPh sb="1" eb="3">
      <t>ショトク</t>
    </rPh>
    <phoneticPr fontId="2"/>
  </si>
  <si>
    <r>
      <t xml:space="preserve">年齢
</t>
    </r>
    <r>
      <rPr>
        <b/>
        <sz val="12"/>
        <color indexed="13"/>
        <rFont val="メイリオ"/>
        <family val="3"/>
        <charset val="128"/>
      </rPr>
      <t>(</t>
    </r>
    <r>
      <rPr>
        <b/>
        <sz val="11"/>
        <color indexed="13"/>
        <rFont val="メイリオ"/>
        <family val="3"/>
        <charset val="128"/>
      </rPr>
      <t>必須)</t>
    </r>
    <rPh sb="0" eb="2">
      <t>ネンレイ</t>
    </rPh>
    <rPh sb="4" eb="6">
      <t>ヒッス</t>
    </rPh>
    <phoneticPr fontId="2"/>
  </si>
  <si>
    <r>
      <t>○ 加入者全員の『年間所得額</t>
    </r>
    <r>
      <rPr>
        <sz val="12"/>
        <color indexed="21"/>
        <rFont val="メイリオ"/>
        <family val="3"/>
        <charset val="128"/>
      </rPr>
      <t>[※4]</t>
    </r>
    <r>
      <rPr>
        <sz val="12"/>
        <rFont val="メイリオ"/>
        <family val="3"/>
        <charset val="128"/>
      </rPr>
      <t>』 ……</t>
    </r>
    <rPh sb="2" eb="4">
      <t>カニュウ</t>
    </rPh>
    <rPh sb="4" eb="5">
      <t>シャ</t>
    </rPh>
    <rPh sb="5" eb="7">
      <t>ゼンイン</t>
    </rPh>
    <rPh sb="9" eb="11">
      <t>ネンカン</t>
    </rPh>
    <rPh sb="11" eb="13">
      <t>ショトク</t>
    </rPh>
    <rPh sb="13" eb="14">
      <t>ガク</t>
    </rPh>
    <phoneticPr fontId="2"/>
  </si>
  <si>
    <t>算出方法：年間所得額×保険料率</t>
    <rPh sb="0" eb="2">
      <t>サンシュツ</t>
    </rPh>
    <rPh sb="2" eb="4">
      <t>ホウホウ</t>
    </rPh>
    <rPh sb="5" eb="7">
      <t>ネンカン</t>
    </rPh>
    <rPh sb="7" eb="9">
      <t>ショトク</t>
    </rPh>
    <rPh sb="9" eb="10">
      <t>ガク</t>
    </rPh>
    <rPh sb="11" eb="13">
      <t>ホケン</t>
    </rPh>
    <rPh sb="13" eb="14">
      <t>リョウ</t>
    </rPh>
    <rPh sb="14" eb="15">
      <t>リツ</t>
    </rPh>
    <phoneticPr fontId="2"/>
  </si>
  <si>
    <t>　[※1] 加入者は住民票上の世帯単位で入力してください。</t>
    <rPh sb="6" eb="9">
      <t>カニュウシャ</t>
    </rPh>
    <rPh sb="10" eb="13">
      <t>ジュウミンヒョウ</t>
    </rPh>
    <rPh sb="13" eb="14">
      <t>ウエ</t>
    </rPh>
    <rPh sb="15" eb="17">
      <t>セタイ</t>
    </rPh>
    <rPh sb="17" eb="19">
      <t>タンイ</t>
    </rPh>
    <rPh sb="20" eb="22">
      <t>ニュウリョク</t>
    </rPh>
    <phoneticPr fontId="2"/>
  </si>
  <si>
    <r>
      <rPr>
        <b/>
        <sz val="10"/>
        <color indexed="60"/>
        <rFont val="メイリオ"/>
        <family val="3"/>
        <charset val="128"/>
      </rPr>
      <t>※</t>
    </r>
    <r>
      <rPr>
        <sz val="10"/>
        <rFont val="メイリオ"/>
        <family val="3"/>
        <charset val="128"/>
      </rPr>
      <t>所得についての詳細は税務署等にお問い合わせください。</t>
    </r>
    <rPh sb="14" eb="15">
      <t>トウ</t>
    </rPh>
    <phoneticPr fontId="2"/>
  </si>
  <si>
    <r>
      <rPr>
        <b/>
        <sz val="10"/>
        <color indexed="60"/>
        <rFont val="メイリオ"/>
        <family val="3"/>
        <charset val="128"/>
      </rPr>
      <t xml:space="preserve">※ </t>
    </r>
    <r>
      <rPr>
        <sz val="10"/>
        <rFont val="メイリオ"/>
        <family val="3"/>
        <charset val="128"/>
      </rPr>
      <t>数字を半角で入力してください</t>
    </r>
    <rPh sb="2" eb="4">
      <t>スウジ</t>
    </rPh>
    <rPh sb="5" eb="7">
      <t>ハンカク</t>
    </rPh>
    <rPh sb="6" eb="7">
      <t>カド</t>
    </rPh>
    <phoneticPr fontId="2"/>
  </si>
  <si>
    <r>
      <rPr>
        <sz val="11"/>
        <color indexed="60"/>
        <rFont val="メイリオ"/>
        <family val="3"/>
        <charset val="128"/>
      </rPr>
      <t>　以下の合算額を言います。（雑損失の繰越控除前）
●</t>
    </r>
    <r>
      <rPr>
        <sz val="11"/>
        <rFont val="メイリオ"/>
        <family val="3"/>
        <charset val="128"/>
      </rPr>
      <t xml:space="preserve"> 事業、不動産、利子、給与、配当(総合課税分)、
　 短期譲渡、雑所得（年金にかかる所得も含む）
</t>
    </r>
    <r>
      <rPr>
        <sz val="11"/>
        <color indexed="60"/>
        <rFont val="メイリオ"/>
        <family val="3"/>
        <charset val="128"/>
      </rPr>
      <t>●</t>
    </r>
    <r>
      <rPr>
        <sz val="11"/>
        <rFont val="メイリオ"/>
        <family val="3"/>
        <charset val="128"/>
      </rPr>
      <t xml:space="preserve"> 総合課税の長期譲渡と一時所得の合計の2分の1の額
</t>
    </r>
    <r>
      <rPr>
        <sz val="11"/>
        <color indexed="60"/>
        <rFont val="メイリオ"/>
        <family val="3"/>
        <charset val="128"/>
      </rPr>
      <t>●</t>
    </r>
    <r>
      <rPr>
        <sz val="11"/>
        <rFont val="メイリオ"/>
        <family val="3"/>
        <charset val="128"/>
      </rPr>
      <t xml:space="preserve"> 山林所得
</t>
    </r>
    <r>
      <rPr>
        <sz val="11"/>
        <color indexed="60"/>
        <rFont val="メイリオ"/>
        <family val="3"/>
        <charset val="128"/>
      </rPr>
      <t>●</t>
    </r>
    <r>
      <rPr>
        <sz val="11"/>
        <rFont val="メイリオ"/>
        <family val="3"/>
        <charset val="128"/>
      </rPr>
      <t xml:space="preserve"> 申告分離課税の所得（確定申告をした分の株式、
　 土地・家の譲渡所得など）
　</t>
    </r>
    <r>
      <rPr>
        <b/>
        <sz val="11"/>
        <color indexed="21"/>
        <rFont val="メイリオ"/>
        <family val="3"/>
        <charset val="128"/>
      </rPr>
      <t>特別控除・繰越控除(雑損失以外)・損益通算後の額</t>
    </r>
    <rPh sb="1" eb="3">
      <t>イカ</t>
    </rPh>
    <rPh sb="4" eb="6">
      <t>ガッサン</t>
    </rPh>
    <rPh sb="6" eb="7">
      <t>ガク</t>
    </rPh>
    <rPh sb="8" eb="9">
      <t>イ</t>
    </rPh>
    <rPh sb="14" eb="17">
      <t>ザッソンシツ</t>
    </rPh>
    <rPh sb="18" eb="20">
      <t>クリコシ</t>
    </rPh>
    <rPh sb="20" eb="22">
      <t>コウジョ</t>
    </rPh>
    <rPh sb="22" eb="23">
      <t>マエ</t>
    </rPh>
    <rPh sb="27" eb="29">
      <t>ジギョウ</t>
    </rPh>
    <rPh sb="30" eb="33">
      <t>フドウサン</t>
    </rPh>
    <rPh sb="34" eb="36">
      <t>リシ</t>
    </rPh>
    <rPh sb="37" eb="39">
      <t>キュウヨ</t>
    </rPh>
    <rPh sb="40" eb="42">
      <t>ハイトウ</t>
    </rPh>
    <rPh sb="43" eb="45">
      <t>ソウゴウ</t>
    </rPh>
    <rPh sb="45" eb="47">
      <t>カゼイ</t>
    </rPh>
    <rPh sb="47" eb="48">
      <t>ブン</t>
    </rPh>
    <rPh sb="53" eb="55">
      <t>タンキ</t>
    </rPh>
    <rPh sb="55" eb="57">
      <t>ジョウト</t>
    </rPh>
    <rPh sb="58" eb="61">
      <t>ザツショトク</t>
    </rPh>
    <rPh sb="62" eb="64">
      <t>ネンキン</t>
    </rPh>
    <rPh sb="68" eb="70">
      <t>ショトク</t>
    </rPh>
    <rPh sb="71" eb="72">
      <t>フク</t>
    </rPh>
    <rPh sb="77" eb="79">
      <t>ソウゴウ</t>
    </rPh>
    <rPh sb="79" eb="81">
      <t>カゼイ</t>
    </rPh>
    <rPh sb="82" eb="84">
      <t>チョウキ</t>
    </rPh>
    <rPh sb="84" eb="86">
      <t>ジョウト</t>
    </rPh>
    <rPh sb="87" eb="89">
      <t>イチジ</t>
    </rPh>
    <rPh sb="89" eb="91">
      <t>ショトク</t>
    </rPh>
    <rPh sb="92" eb="94">
      <t>ゴウケイ</t>
    </rPh>
    <rPh sb="96" eb="97">
      <t>ブン</t>
    </rPh>
    <rPh sb="104" eb="106">
      <t>サンリン</t>
    </rPh>
    <rPh sb="106" eb="108">
      <t>ショトク</t>
    </rPh>
    <rPh sb="111" eb="113">
      <t>シンコク</t>
    </rPh>
    <rPh sb="113" eb="115">
      <t>ブンリ</t>
    </rPh>
    <rPh sb="115" eb="117">
      <t>カゼイ</t>
    </rPh>
    <rPh sb="118" eb="120">
      <t>ショトク</t>
    </rPh>
    <rPh sb="121" eb="123">
      <t>カクテイ</t>
    </rPh>
    <rPh sb="123" eb="125">
      <t>シンコク</t>
    </rPh>
    <rPh sb="128" eb="129">
      <t>ブン</t>
    </rPh>
    <rPh sb="130" eb="131">
      <t>カブ</t>
    </rPh>
    <rPh sb="131" eb="132">
      <t>シキ</t>
    </rPh>
    <rPh sb="136" eb="138">
      <t>トチ</t>
    </rPh>
    <rPh sb="139" eb="140">
      <t>イエ</t>
    </rPh>
    <rPh sb="141" eb="143">
      <t>ジョウト</t>
    </rPh>
    <rPh sb="143" eb="145">
      <t>ショトク</t>
    </rPh>
    <rPh sb="150" eb="152">
      <t>トクベツ</t>
    </rPh>
    <rPh sb="152" eb="154">
      <t>コウジョ</t>
    </rPh>
    <rPh sb="155" eb="157">
      <t>クリコシ</t>
    </rPh>
    <rPh sb="157" eb="159">
      <t>コウジョ</t>
    </rPh>
    <rPh sb="160" eb="163">
      <t>ザッソンシツ</t>
    </rPh>
    <rPh sb="163" eb="165">
      <t>イガイ</t>
    </rPh>
    <rPh sb="167" eb="169">
      <t>ソンエキ</t>
    </rPh>
    <rPh sb="169" eb="171">
      <t>ツウサン</t>
    </rPh>
    <rPh sb="171" eb="172">
      <t>ゴ</t>
    </rPh>
    <rPh sb="173" eb="174">
      <t>ガク</t>
    </rPh>
    <phoneticPr fontId="2"/>
  </si>
  <si>
    <t>　◆ 国保加入者の年齢、前年中の所得の合計額を入力してください。</t>
    <rPh sb="3" eb="5">
      <t>コクホ</t>
    </rPh>
    <rPh sb="5" eb="8">
      <t>カニュウシャ</t>
    </rPh>
    <rPh sb="9" eb="11">
      <t>ネンレイ</t>
    </rPh>
    <rPh sb="12" eb="15">
      <t>ゼンネンチュウ</t>
    </rPh>
    <rPh sb="16" eb="18">
      <t>ショトク</t>
    </rPh>
    <rPh sb="19" eb="21">
      <t>ゴウケイ</t>
    </rPh>
    <rPh sb="21" eb="22">
      <t>ガク</t>
    </rPh>
    <rPh sb="22" eb="23">
      <t>ゼイガク</t>
    </rPh>
    <rPh sb="23" eb="25">
      <t>ニュウリョク</t>
    </rPh>
    <phoneticPr fontId="2"/>
  </si>
  <si>
    <r>
      <rPr>
        <b/>
        <sz val="14"/>
        <color indexed="21"/>
        <rFont val="メイリオ"/>
        <family val="3"/>
        <charset val="128"/>
      </rPr>
      <t>　[※3]</t>
    </r>
    <r>
      <rPr>
        <b/>
        <sz val="14"/>
        <rFont val="メイリオ"/>
        <family val="3"/>
        <charset val="128"/>
      </rPr>
      <t xml:space="preserve"> 所得の合計額とは</t>
    </r>
    <rPh sb="6" eb="8">
      <t>ショトク</t>
    </rPh>
    <rPh sb="9" eb="11">
      <t>ゴウケイ</t>
    </rPh>
    <rPh sb="11" eb="12">
      <t>ガク</t>
    </rPh>
    <phoneticPr fontId="2"/>
  </si>
  <si>
    <t>　※ 所得の合計額の確認箇所について【源泉徴収票の例】</t>
    <rPh sb="3" eb="5">
      <t>ショトク</t>
    </rPh>
    <rPh sb="6" eb="8">
      <t>ゴウケイ</t>
    </rPh>
    <rPh sb="8" eb="9">
      <t>ガク</t>
    </rPh>
    <rPh sb="10" eb="12">
      <t>カクニン</t>
    </rPh>
    <rPh sb="12" eb="14">
      <t>カショ</t>
    </rPh>
    <rPh sb="19" eb="21">
      <t>ゲンセン</t>
    </rPh>
    <rPh sb="21" eb="23">
      <t>チョウシュウ</t>
    </rPh>
    <rPh sb="23" eb="24">
      <t>ヒョウ</t>
    </rPh>
    <rPh sb="25" eb="26">
      <t>レイ</t>
    </rPh>
    <phoneticPr fontId="2"/>
  </si>
  <si>
    <t>料率</t>
    <rPh sb="0" eb="2">
      <t>リョウリツ</t>
    </rPh>
    <phoneticPr fontId="2"/>
  </si>
  <si>
    <t>基礎</t>
    <rPh sb="0" eb="2">
      <t>キソ</t>
    </rPh>
    <phoneticPr fontId="2"/>
  </si>
  <si>
    <t>後期</t>
    <rPh sb="0" eb="2">
      <t>コウキ</t>
    </rPh>
    <phoneticPr fontId="2"/>
  </si>
  <si>
    <t>介護</t>
    <rPh sb="0" eb="2">
      <t>カイゴ</t>
    </rPh>
    <phoneticPr fontId="2"/>
  </si>
  <si>
    <t>均等割</t>
    <rPh sb="0" eb="3">
      <t>キントウワ</t>
    </rPh>
    <phoneticPr fontId="2"/>
  </si>
  <si>
    <t>旧所得
(介護用)</t>
    <rPh sb="0" eb="1">
      <t>キュウ</t>
    </rPh>
    <rPh sb="1" eb="3">
      <t>ショトク</t>
    </rPh>
    <rPh sb="5" eb="7">
      <t>カイゴ</t>
    </rPh>
    <rPh sb="7" eb="8">
      <t>ヨウ</t>
    </rPh>
    <phoneticPr fontId="2"/>
  </si>
  <si>
    <t>一般
人数</t>
    <rPh sb="0" eb="2">
      <t>イッパン</t>
    </rPh>
    <rPh sb="3" eb="5">
      <t>ニンズウ</t>
    </rPh>
    <phoneticPr fontId="2"/>
  </si>
  <si>
    <t>介護
人数</t>
    <rPh sb="0" eb="2">
      <t>カイゴ</t>
    </rPh>
    <rPh sb="3" eb="5">
      <t>ニンズウ</t>
    </rPh>
    <phoneticPr fontId="2"/>
  </si>
  <si>
    <t>所得入力の有無
(有＝1、無＝0)</t>
    <rPh sb="0" eb="2">
      <t>ショトク</t>
    </rPh>
    <rPh sb="2" eb="4">
      <t>ニュウリョク</t>
    </rPh>
    <rPh sb="5" eb="7">
      <t>ウム</t>
    </rPh>
    <rPh sb="9" eb="10">
      <t>アリ</t>
    </rPh>
    <rPh sb="13" eb="14">
      <t>ナシ</t>
    </rPh>
    <phoneticPr fontId="2"/>
  </si>
  <si>
    <t>年齢入力の有無
(有＝100、無=-1)</t>
    <rPh sb="0" eb="2">
      <t>ネンレイ</t>
    </rPh>
    <rPh sb="2" eb="4">
      <t>ニュウリョク</t>
    </rPh>
    <rPh sb="5" eb="7">
      <t>ウム</t>
    </rPh>
    <rPh sb="9" eb="10">
      <t>アリ</t>
    </rPh>
    <rPh sb="15" eb="16">
      <t>ナシ</t>
    </rPh>
    <phoneticPr fontId="2"/>
  </si>
  <si>
    <t>限度額</t>
    <rPh sb="0" eb="2">
      <t>ゲンド</t>
    </rPh>
    <rPh sb="2" eb="3">
      <t>ガク</t>
    </rPh>
    <phoneticPr fontId="2"/>
  </si>
  <si>
    <t>　 太枠内を修正すれば全て変更されるはずです。</t>
    <rPh sb="2" eb="4">
      <t>フトワク</t>
    </rPh>
    <rPh sb="4" eb="5">
      <t>ナイ</t>
    </rPh>
    <rPh sb="6" eb="8">
      <t>シュウセイ</t>
    </rPh>
    <rPh sb="11" eb="12">
      <t>スベ</t>
    </rPh>
    <rPh sb="13" eb="15">
      <t>ヘンコウ</t>
    </rPh>
    <phoneticPr fontId="2"/>
  </si>
  <si>
    <t>[</t>
  </si>
  <si>
    <t>円 ]</t>
  </si>
  <si>
    <t>年度</t>
    <rPh sb="0" eb="2">
      <t>ネンド</t>
    </rPh>
    <phoneticPr fontId="2"/>
  </si>
  <si>
    <t>← 太枠内を修正すれば全て変更されるはずです。</t>
    <rPh sb="2" eb="4">
      <t>フトワク</t>
    </rPh>
    <rPh sb="4" eb="5">
      <t>ナイ</t>
    </rPh>
    <rPh sb="6" eb="8">
      <t>シュウセイ</t>
    </rPh>
    <rPh sb="11" eb="12">
      <t>スベ</t>
    </rPh>
    <rPh sb="13" eb="15">
      <t>ヘンコウ</t>
    </rPh>
    <phoneticPr fontId="2"/>
  </si>
  <si>
    <t>　　 ※ ご使用の端末によっては、本シートをご利用いただけない場合があります。</t>
    <phoneticPr fontId="2"/>
  </si>
  <si>
    <t>計算の詳細については、医療保険課資格賦課係（03-3647-8520）までお問い合わせください。</t>
    <rPh sb="16" eb="18">
      <t>シカク</t>
    </rPh>
    <rPh sb="18" eb="20">
      <t>フカ</t>
    </rPh>
    <phoneticPr fontId="2"/>
  </si>
  <si>
    <t>[※4] 年間所得額とは、所得の合計額から基礎控除43万円（合計所得金額が2,400万円以下の場合）を引いた額のこと</t>
    <rPh sb="5" eb="7">
      <t>ネンカン</t>
    </rPh>
    <rPh sb="7" eb="9">
      <t>ショトク</t>
    </rPh>
    <rPh sb="9" eb="10">
      <t>ガク</t>
    </rPh>
    <rPh sb="13" eb="15">
      <t>ショトク</t>
    </rPh>
    <rPh sb="16" eb="18">
      <t>ゴウケイ</t>
    </rPh>
    <rPh sb="18" eb="19">
      <t>ガク</t>
    </rPh>
    <rPh sb="21" eb="23">
      <t>キソ</t>
    </rPh>
    <rPh sb="23" eb="25">
      <t>コウジョ</t>
    </rPh>
    <rPh sb="27" eb="28">
      <t>マン</t>
    </rPh>
    <rPh sb="28" eb="29">
      <t>エン</t>
    </rPh>
    <rPh sb="30" eb="32">
      <t>ゴウケイ</t>
    </rPh>
    <rPh sb="32" eb="34">
      <t>ショトク</t>
    </rPh>
    <rPh sb="34" eb="36">
      <t>キンガク</t>
    </rPh>
    <rPh sb="42" eb="44">
      <t>マンエン</t>
    </rPh>
    <rPh sb="44" eb="46">
      <t>イカ</t>
    </rPh>
    <rPh sb="47" eb="49">
      <t>バアイ</t>
    </rPh>
    <rPh sb="51" eb="52">
      <t>ヒ</t>
    </rPh>
    <rPh sb="54" eb="55">
      <t>ガク</t>
    </rPh>
    <phoneticPr fontId="2"/>
  </si>
  <si>
    <t>　※ 所得の合計額の確認箇所について【確定申告書の例】</t>
    <rPh sb="3" eb="5">
      <t>ショトク</t>
    </rPh>
    <rPh sb="6" eb="8">
      <t>ゴウケイ</t>
    </rPh>
    <rPh sb="8" eb="9">
      <t>ガク</t>
    </rPh>
    <rPh sb="19" eb="21">
      <t>カクテイ</t>
    </rPh>
    <rPh sb="21" eb="23">
      <t>シンコク</t>
    </rPh>
    <rPh sb="23" eb="24">
      <t>ショ</t>
    </rPh>
    <phoneticPr fontId="2"/>
  </si>
  <si>
    <t>●実際の保険料と金額が異なる場合があります（軽減は考慮しておりません）。</t>
    <rPh sb="1" eb="3">
      <t>ジッサイ</t>
    </rPh>
    <rPh sb="4" eb="7">
      <t>ホケンリョウ</t>
    </rPh>
    <rPh sb="22" eb="24">
      <t>ケイゲン</t>
    </rPh>
    <rPh sb="25" eb="27">
      <t>コウリョ</t>
    </rPh>
    <phoneticPr fontId="2"/>
  </si>
  <si>
    <t>https://www.keisan.nta.go.jp/kyoutu/ky/sm/top#bsctrl</t>
    <phoneticPr fontId="2"/>
  </si>
  <si>
    <r>
      <t xml:space="preserve">均等割額
</t>
    </r>
    <r>
      <rPr>
        <sz val="9"/>
        <rFont val="メイリオ"/>
        <family val="3"/>
        <charset val="128"/>
      </rPr>
      <t>（国保加入者全員にかかる保険料）</t>
    </r>
    <rPh sb="0" eb="3">
      <t>キントウワリ</t>
    </rPh>
    <rPh sb="3" eb="4">
      <t>ガク</t>
    </rPh>
    <rPh sb="6" eb="8">
      <t>コクホ</t>
    </rPh>
    <rPh sb="8" eb="11">
      <t>カニュウシャ</t>
    </rPh>
    <rPh sb="11" eb="13">
      <t>ゼンイン</t>
    </rPh>
    <rPh sb="17" eb="20">
      <t>ホケンリョウ</t>
    </rPh>
    <phoneticPr fontId="2"/>
  </si>
  <si>
    <r>
      <t xml:space="preserve">所得割額
</t>
    </r>
    <r>
      <rPr>
        <sz val="9"/>
        <rFont val="メイリオ"/>
        <family val="3"/>
        <charset val="128"/>
      </rPr>
      <t>（所得に対してかかる保険料）</t>
    </r>
    <rPh sb="0" eb="2">
      <t>ショトク</t>
    </rPh>
    <rPh sb="2" eb="3">
      <t>ワリ</t>
    </rPh>
    <rPh sb="3" eb="4">
      <t>ガク</t>
    </rPh>
    <rPh sb="6" eb="8">
      <t>ショトク</t>
    </rPh>
    <rPh sb="9" eb="10">
      <t>タイ</t>
    </rPh>
    <rPh sb="15" eb="18">
      <t>ホケンリョウ</t>
    </rPh>
    <phoneticPr fontId="2"/>
  </si>
  <si>
    <t>子育て</t>
    <rPh sb="0" eb="2">
      <t>コソダ</t>
    </rPh>
    <phoneticPr fontId="2"/>
  </si>
  <si>
    <t>後期高齢者支援金分</t>
    <rPh sb="0" eb="2">
      <t>コウキ</t>
    </rPh>
    <rPh sb="2" eb="5">
      <t>コウレイシャ</t>
    </rPh>
    <rPh sb="5" eb="7">
      <t>シエン</t>
    </rPh>
    <rPh sb="7" eb="8">
      <t>キン</t>
    </rPh>
    <rPh sb="8" eb="9">
      <t>ブン</t>
    </rPh>
    <phoneticPr fontId="2"/>
  </si>
  <si>
    <t>子育て支援金分</t>
    <rPh sb="0" eb="2">
      <t>コソダ</t>
    </rPh>
    <rPh sb="3" eb="5">
      <t>シエン</t>
    </rPh>
    <rPh sb="5" eb="6">
      <t>キン</t>
    </rPh>
    <rPh sb="6" eb="7">
      <t>ブン</t>
    </rPh>
    <phoneticPr fontId="2"/>
  </si>
  <si>
    <t>介護納付金分</t>
    <rPh sb="0" eb="2">
      <t>カイゴ</t>
    </rPh>
    <rPh sb="2" eb="4">
      <t>ノウフ</t>
    </rPh>
    <rPh sb="4" eb="5">
      <t>キン</t>
    </rPh>
    <rPh sb="5" eb="6">
      <t>ブン</t>
    </rPh>
    <phoneticPr fontId="2"/>
  </si>
  <si>
    <t>基礎
所得割</t>
    <rPh sb="0" eb="2">
      <t>キソ</t>
    </rPh>
    <rPh sb="3" eb="6">
      <t>ショトクワリ</t>
    </rPh>
    <phoneticPr fontId="2"/>
  </si>
  <si>
    <t>後期
所得割</t>
    <rPh sb="0" eb="2">
      <t>コウキ</t>
    </rPh>
    <rPh sb="3" eb="6">
      <t>ショトクワリ</t>
    </rPh>
    <phoneticPr fontId="2"/>
  </si>
  <si>
    <t>子育て
所得割</t>
    <rPh sb="0" eb="2">
      <t>コソダ</t>
    </rPh>
    <rPh sb="4" eb="7">
      <t>ショトクワリ</t>
    </rPh>
    <phoneticPr fontId="2"/>
  </si>
  <si>
    <t>介護
所得割</t>
    <rPh sb="0" eb="2">
      <t>カイゴ</t>
    </rPh>
    <rPh sb="3" eb="6">
      <t>ショトクワリ</t>
    </rPh>
    <phoneticPr fontId="2"/>
  </si>
  <si>
    <t>後期高齢者支援金分</t>
    <phoneticPr fontId="2"/>
  </si>
  <si>
    <t>子育て支援金分</t>
    <rPh sb="0" eb="2">
      <t>コソダ</t>
    </rPh>
    <phoneticPr fontId="2"/>
  </si>
  <si>
    <t>介護納付金分</t>
    <rPh sb="2" eb="5">
      <t>ノウフキン</t>
    </rPh>
    <phoneticPr fontId="2"/>
  </si>
  <si>
    <t>40～65歳</t>
    <rPh sb="5" eb="6">
      <t>サイ</t>
    </rPh>
    <phoneticPr fontId="2"/>
  </si>
  <si>
    <t>人）</t>
    <rPh sb="0" eb="1">
      <t>ニン</t>
    </rPh>
    <phoneticPr fontId="2"/>
  </si>
  <si>
    <t>人、</t>
    <rPh sb="0" eb="1">
      <t>ニン</t>
    </rPh>
    <phoneticPr fontId="2"/>
  </si>
  <si>
    <t>（内  19歳～</t>
    <rPh sb="1" eb="2">
      <t>ウチ</t>
    </rPh>
    <rPh sb="6" eb="7">
      <t>サイ</t>
    </rPh>
    <phoneticPr fontId="2"/>
  </si>
  <si>
    <t>19歳以上
人数</t>
    <rPh sb="2" eb="5">
      <t>サイイジョウ</t>
    </rPh>
    <rPh sb="6" eb="8">
      <t>ニンズウ</t>
    </rPh>
    <phoneticPr fontId="2"/>
  </si>
  <si>
    <t>※高校生相当年齢以下の加入者を除く</t>
    <rPh sb="1" eb="4">
      <t>コウコウセイ</t>
    </rPh>
    <rPh sb="4" eb="6">
      <t>ソウトウ</t>
    </rPh>
    <rPh sb="6" eb="8">
      <t>ネンレイ</t>
    </rPh>
    <rPh sb="8" eb="10">
      <t>イカ</t>
    </rPh>
    <rPh sb="11" eb="14">
      <t>カニュウシャ</t>
    </rPh>
    <rPh sb="15" eb="16">
      <t>ノゾ</t>
    </rPh>
    <phoneticPr fontId="2"/>
  </si>
  <si>
    <t>○ 確定申告書（第一表・第三表）の所得記載箇所</t>
    <rPh sb="8" eb="9">
      <t>ダイ</t>
    </rPh>
    <rPh sb="9" eb="11">
      <t>イチヒョウ</t>
    </rPh>
    <rPh sb="12" eb="13">
      <t>ダイ</t>
    </rPh>
    <rPh sb="13" eb="14">
      <t>3</t>
    </rPh>
    <rPh sb="14" eb="15">
      <t>ヒョウ</t>
    </rPh>
    <rPh sb="17" eb="19">
      <t>ショトク</t>
    </rPh>
    <rPh sb="19" eb="21">
      <t>キサイ</t>
    </rPh>
    <rPh sb="21" eb="23">
      <t>カショ</t>
    </rPh>
    <phoneticPr fontId="2"/>
  </si>
  <si>
    <t>※18歳以上被保険者均等割73円を含む。</t>
    <rPh sb="3" eb="6">
      <t>サイイジョウ</t>
    </rPh>
    <rPh sb="6" eb="10">
      <t>ヒホケンシャ</t>
    </rPh>
    <rPh sb="10" eb="13">
      <t>キントウワリ</t>
    </rPh>
    <rPh sb="15" eb="16">
      <t>エン</t>
    </rPh>
    <rPh sb="17" eb="18">
      <t>フク</t>
    </rPh>
    <phoneticPr fontId="2"/>
  </si>
  <si>
    <t>7歳未満人数</t>
    <rPh sb="1" eb="2">
      <t>サイ</t>
    </rPh>
    <rPh sb="2" eb="4">
      <t>ミマン</t>
    </rPh>
    <rPh sb="4" eb="6">
      <t>ニンズウ</t>
    </rPh>
    <phoneticPr fontId="2"/>
  </si>
  <si>
    <t>未就学児</t>
    <rPh sb="0" eb="3">
      <t>ミシュウガク</t>
    </rPh>
    <rPh sb="3" eb="4">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</si>
</sst>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quot;円&quot;"/>
  </numFmts>
  <fonts count="7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9"/>
      <name val="メイリオ"/>
      <family val="3"/>
      <charset val="128"/>
    </font>
    <font>
      <sz val="11"/>
      <name val="メイリオ"/>
      <family val="3"/>
      <charset val="128"/>
    </font>
    <font>
      <sz val="16"/>
      <color indexed="10"/>
      <name val="メイリオ"/>
      <family val="3"/>
      <charset val="128"/>
    </font>
    <font>
      <sz val="14"/>
      <color indexed="10"/>
      <name val="メイリオ"/>
      <family val="3"/>
      <charset val="128"/>
    </font>
    <font>
      <sz val="11"/>
      <color indexed="10"/>
      <name val="メイリオ"/>
      <family val="3"/>
      <charset val="128"/>
    </font>
    <font>
      <sz val="14"/>
      <name val="メイリオ"/>
      <family val="3"/>
      <charset val="128"/>
    </font>
    <font>
      <sz val="12"/>
      <name val="メイリオ"/>
      <family val="3"/>
      <charset val="128"/>
    </font>
    <font>
      <b/>
      <sz val="12"/>
      <color indexed="21"/>
      <name val="メイリオ"/>
      <family val="3"/>
      <charset val="128"/>
    </font>
    <font>
      <b/>
      <sz val="12"/>
      <color indexed="12"/>
      <name val="メイリオ"/>
      <family val="3"/>
      <charset val="128"/>
    </font>
    <font>
      <b/>
      <sz val="12"/>
      <name val="メイリオ"/>
      <family val="3"/>
      <charset val="128"/>
    </font>
    <font>
      <b/>
      <sz val="14"/>
      <color indexed="8"/>
      <name val="メイリオ"/>
      <family val="3"/>
      <charset val="128"/>
    </font>
    <font>
      <b/>
      <sz val="14"/>
      <color indexed="10"/>
      <name val="メイリオ"/>
      <family val="3"/>
      <charset val="128"/>
    </font>
    <font>
      <sz val="10"/>
      <name val="メイリオ"/>
      <family val="3"/>
      <charset val="128"/>
    </font>
    <font>
      <b/>
      <sz val="11"/>
      <name val="メイリオ"/>
      <family val="3"/>
      <charset val="128"/>
    </font>
    <font>
      <sz val="9"/>
      <name val="メイリオ"/>
      <family val="3"/>
      <charset val="128"/>
    </font>
    <font>
      <b/>
      <sz val="20"/>
      <name val="メイリオ"/>
      <family val="3"/>
      <charset val="128"/>
    </font>
    <font>
      <sz val="20"/>
      <name val="メイリオ"/>
      <family val="3"/>
      <charset val="128"/>
    </font>
    <font>
      <b/>
      <sz val="11"/>
      <color indexed="63"/>
      <name val="メイリオ"/>
      <family val="3"/>
      <charset val="128"/>
    </font>
    <font>
      <b/>
      <sz val="16"/>
      <name val="メイリオ"/>
      <family val="3"/>
      <charset val="128"/>
    </font>
    <font>
      <u/>
      <sz val="20"/>
      <name val="メイリオ"/>
      <family val="3"/>
      <charset val="128"/>
    </font>
    <font>
      <b/>
      <sz val="18"/>
      <name val="メイリオ"/>
      <family val="3"/>
      <charset val="128"/>
    </font>
    <font>
      <b/>
      <sz val="12"/>
      <color indexed="63"/>
      <name val="メイリオ"/>
      <family val="3"/>
      <charset val="128"/>
    </font>
    <font>
      <sz val="16"/>
      <name val="メイリオ"/>
      <family val="3"/>
      <charset val="128"/>
    </font>
    <font>
      <b/>
      <sz val="11"/>
      <color indexed="60"/>
      <name val="メイリオ"/>
      <family val="3"/>
      <charset val="128"/>
    </font>
    <font>
      <b/>
      <sz val="14"/>
      <name val="メイリオ"/>
      <family val="3"/>
      <charset val="128"/>
    </font>
    <font>
      <sz val="12"/>
      <color indexed="63"/>
      <name val="メイリオ"/>
      <family val="3"/>
      <charset val="128"/>
    </font>
    <font>
      <sz val="10.5"/>
      <name val="メイリオ"/>
      <family val="3"/>
      <charset val="128"/>
    </font>
    <font>
      <sz val="12"/>
      <color indexed="21"/>
      <name val="メイリオ"/>
      <family val="3"/>
      <charset val="128"/>
    </font>
    <font>
      <b/>
      <sz val="14"/>
      <color indexed="21"/>
      <name val="メイリオ"/>
      <family val="3"/>
      <charset val="128"/>
    </font>
    <font>
      <b/>
      <sz val="13"/>
      <name val="メイリオ"/>
      <family val="3"/>
      <charset val="128"/>
    </font>
    <font>
      <b/>
      <u/>
      <sz val="16"/>
      <name val="メイリオ"/>
      <family val="3"/>
      <charset val="128"/>
    </font>
    <font>
      <sz val="13"/>
      <name val="メイリオ"/>
      <family val="3"/>
      <charset val="128"/>
    </font>
    <font>
      <b/>
      <sz val="16"/>
      <color indexed="21"/>
      <name val="メイリオ"/>
      <family val="3"/>
      <charset val="128"/>
    </font>
    <font>
      <b/>
      <sz val="16"/>
      <color indexed="60"/>
      <name val="メイリオ"/>
      <family val="3"/>
      <charset val="128"/>
    </font>
    <font>
      <sz val="12"/>
      <color indexed="10"/>
      <name val="メイリオ"/>
      <family val="3"/>
      <charset val="128"/>
    </font>
    <font>
      <u/>
      <sz val="11"/>
      <color indexed="12"/>
      <name val="メイリオ"/>
      <family val="3"/>
      <charset val="128"/>
    </font>
    <font>
      <b/>
      <sz val="10"/>
      <color indexed="60"/>
      <name val="メイリオ"/>
      <family val="3"/>
      <charset val="128"/>
    </font>
    <font>
      <b/>
      <u/>
      <sz val="12"/>
      <color indexed="21"/>
      <name val="メイリオ"/>
      <family val="3"/>
      <charset val="128"/>
    </font>
    <font>
      <b/>
      <sz val="12"/>
      <color indexed="13"/>
      <name val="メイリオ"/>
      <family val="3"/>
      <charset val="128"/>
    </font>
    <font>
      <b/>
      <sz val="11"/>
      <color indexed="13"/>
      <name val="メイリオ"/>
      <family val="3"/>
      <charset val="128"/>
    </font>
    <font>
      <sz val="11"/>
      <color indexed="60"/>
      <name val="メイリオ"/>
      <family val="3"/>
      <charset val="128"/>
    </font>
    <font>
      <b/>
      <sz val="11"/>
      <color indexed="21"/>
      <name val="メイリオ"/>
      <family val="3"/>
      <charset val="128"/>
    </font>
    <font>
      <sz val="11"/>
      <color theme="1"/>
      <name val="ＭＳ Ｐゴシック"/>
      <family val="3"/>
      <charset val="128"/>
      <scheme val="minor"/>
    </font>
    <font>
      <u/>
      <sz val="11"/>
      <color theme="10"/>
      <name val="ＭＳ Ｐゴシック"/>
      <family val="3"/>
      <charset val="128"/>
    </font>
    <font>
      <b/>
      <sz val="11"/>
      <color rgb="FF002060"/>
      <name val="ＭＳ Ｐゴシック"/>
      <family val="3"/>
      <charset val="128"/>
    </font>
    <font>
      <sz val="11"/>
      <color theme="0"/>
      <name val="メイリオ"/>
      <family val="3"/>
      <charset val="128"/>
    </font>
    <font>
      <b/>
      <sz val="12"/>
      <color rgb="FF008080"/>
      <name val="メイリオ"/>
      <family val="3"/>
      <charset val="128"/>
    </font>
    <font>
      <b/>
      <sz val="20"/>
      <color theme="0"/>
      <name val="HG丸ｺﾞｼｯｸM-PRO"/>
      <family val="3"/>
      <charset val="128"/>
    </font>
    <font>
      <sz val="11"/>
      <color rgb="FF006600"/>
      <name val="メイリオ"/>
      <family val="3"/>
      <charset val="128"/>
    </font>
    <font>
      <b/>
      <sz val="12"/>
      <color theme="0"/>
      <name val="メイリオ"/>
      <family val="3"/>
      <charset val="128"/>
    </font>
    <font>
      <sz val="12"/>
      <color rgb="FF0070C0"/>
      <name val="メイリオ"/>
      <family val="3"/>
      <charset val="128"/>
    </font>
    <font>
      <sz val="12"/>
      <color rgb="FFFF0000"/>
      <name val="メイリオ"/>
      <family val="3"/>
      <charset val="128"/>
    </font>
    <font>
      <sz val="16"/>
      <color rgb="FFFF0000"/>
      <name val="メイリオ"/>
      <family val="3"/>
      <charset val="128"/>
    </font>
    <font>
      <sz val="11"/>
      <color rgb="FFFF5050"/>
      <name val="メイリオ"/>
      <family val="3"/>
      <charset val="128"/>
    </font>
    <font>
      <sz val="10"/>
      <color rgb="FFFF5050"/>
      <name val="メイリオ"/>
      <family val="3"/>
      <charset val="128"/>
    </font>
    <font>
      <sz val="11"/>
      <color theme="0" tint="-0.499984740745262"/>
      <name val="メイリオ"/>
      <family val="3"/>
      <charset val="128"/>
    </font>
    <font>
      <sz val="14"/>
      <color rgb="FFFF5050"/>
      <name val="メイリオ"/>
      <family val="3"/>
      <charset val="128"/>
    </font>
    <font>
      <b/>
      <sz val="14"/>
      <color theme="0"/>
      <name val="メイリオ"/>
      <family val="3"/>
      <charset val="128"/>
    </font>
    <font>
      <sz val="14"/>
      <color rgb="FFFF0000"/>
      <name val="メイリオ"/>
      <family val="3"/>
      <charset val="128"/>
    </font>
    <font>
      <b/>
      <sz val="11"/>
      <color theme="0"/>
      <name val="メイリオ"/>
      <family val="3"/>
      <charset val="128"/>
    </font>
    <font>
      <sz val="12"/>
      <color theme="0"/>
      <name val="メイリオ"/>
      <family val="3"/>
      <charset val="128"/>
    </font>
    <font>
      <b/>
      <sz val="11"/>
      <color theme="1" tint="0.249977111117893"/>
      <name val="メイリオ"/>
      <family val="3"/>
      <charset val="128"/>
    </font>
    <font>
      <b/>
      <sz val="16"/>
      <color rgb="FF0070C0"/>
      <name val="メイリオ"/>
      <family val="3"/>
      <charset val="128"/>
    </font>
    <font>
      <sz val="11"/>
      <color rgb="FF0070C0"/>
      <name val="メイリオ"/>
      <family val="3"/>
      <charset val="128"/>
    </font>
    <font>
      <sz val="14"/>
      <color theme="0"/>
      <name val="メイリオ"/>
      <family val="3"/>
      <charset val="128"/>
    </font>
    <font>
      <b/>
      <sz val="16"/>
      <color rgb="FF008080"/>
      <name val="メイリオ"/>
      <family val="3"/>
      <charset val="128"/>
    </font>
    <font>
      <b/>
      <sz val="10.5"/>
      <color rgb="FF008080"/>
      <name val="メイリオ"/>
      <family val="3"/>
      <charset val="128"/>
    </font>
    <font>
      <u/>
      <sz val="11"/>
      <color theme="10"/>
      <name val="メイリオ"/>
      <family val="3"/>
      <charset val="128"/>
    </font>
    <font>
      <b/>
      <sz val="10"/>
      <name val="メイリオ"/>
      <family val="3"/>
      <charset val="128"/>
    </font>
  </fonts>
  <fills count="11">
    <fill>
      <patternFill patternType="none"/>
    </fill>
    <fill>
      <patternFill patternType="gray125"/>
    </fill>
    <fill>
      <patternFill patternType="solid">
        <fgColor indexed="63"/>
        <bgColor indexed="64"/>
      </patternFill>
    </fill>
    <fill>
      <patternFill patternType="solid">
        <fgColor indexed="44"/>
        <bgColor indexed="64"/>
      </patternFill>
    </fill>
    <fill>
      <patternFill patternType="solid">
        <fgColor theme="0"/>
        <bgColor indexed="64"/>
      </patternFill>
    </fill>
    <fill>
      <patternFill patternType="solid">
        <fgColor rgb="FF333333"/>
        <bgColor indexed="64"/>
      </patternFill>
    </fill>
    <fill>
      <patternFill patternType="solid">
        <fgColor theme="3"/>
        <bgColor indexed="64"/>
      </patternFill>
    </fill>
    <fill>
      <patternFill patternType="solid">
        <fgColor theme="0"/>
        <bgColor rgb="FFE8F5F8"/>
      </patternFill>
    </fill>
    <fill>
      <patternFill patternType="mediumGray">
        <fgColor rgb="FFE8F5F8"/>
        <bgColor theme="0"/>
      </patternFill>
    </fill>
    <fill>
      <patternFill patternType="mediumGray">
        <fgColor rgb="FFE8F5F8"/>
      </patternFill>
    </fill>
    <fill>
      <patternFill patternType="solid">
        <fgColor theme="4" tint="0.59996337778862885"/>
        <bgColor rgb="FFE8F5F8"/>
      </patternFill>
    </fill>
  </fills>
  <borders count="116">
    <border>
      <left/>
      <right/>
      <top/>
      <bottom/>
      <diagonal/>
    </border>
    <border>
      <left style="double">
        <color theme="1" tint="0.34998626667073579"/>
      </left>
      <right/>
      <top/>
      <bottom/>
      <diagonal/>
    </border>
    <border>
      <left/>
      <right style="double">
        <color theme="1" tint="0.34998626667073579"/>
      </right>
      <top/>
      <bottom/>
      <diagonal/>
    </border>
    <border>
      <left/>
      <right/>
      <top/>
      <bottom style="thin">
        <color theme="3"/>
      </bottom>
      <diagonal/>
    </border>
    <border>
      <left style="double">
        <color theme="3"/>
      </left>
      <right style="double">
        <color theme="3"/>
      </right>
      <top style="double">
        <color theme="3"/>
      </top>
      <bottom style="double">
        <color theme="3"/>
      </bottom>
      <diagonal/>
    </border>
    <border>
      <left/>
      <right style="double">
        <color rgb="FF0070C0"/>
      </right>
      <top style="double">
        <color rgb="FF0070C0"/>
      </top>
      <bottom/>
      <diagonal/>
    </border>
    <border>
      <left style="hair">
        <color rgb="FF0070C0"/>
      </left>
      <right/>
      <top/>
      <bottom style="hair">
        <color rgb="FF0070C0"/>
      </bottom>
      <diagonal/>
    </border>
    <border>
      <left/>
      <right/>
      <top/>
      <bottom style="hair">
        <color rgb="FF0070C0"/>
      </bottom>
      <diagonal/>
    </border>
    <border>
      <left/>
      <right/>
      <top style="hair">
        <color rgb="FF0070C0"/>
      </top>
      <bottom/>
      <diagonal/>
    </border>
    <border>
      <left/>
      <right style="hair">
        <color rgb="FF0070C0"/>
      </right>
      <top style="hair">
        <color rgb="FF0070C0"/>
      </top>
      <bottom/>
      <diagonal/>
    </border>
    <border>
      <left/>
      <right style="hair">
        <color rgb="FF0070C0"/>
      </right>
      <top/>
      <bottom style="hair">
        <color rgb="FF0070C0"/>
      </bottom>
      <diagonal/>
    </border>
    <border>
      <left style="thin">
        <color theme="3"/>
      </left>
      <right style="thin">
        <color theme="3"/>
      </right>
      <top style="thin">
        <color theme="3"/>
      </top>
      <bottom style="thin">
        <color theme="3"/>
      </bottom>
      <diagonal/>
    </border>
    <border>
      <left style="hair">
        <color theme="3"/>
      </left>
      <right style="thin">
        <color theme="3"/>
      </right>
      <top style="thin">
        <color theme="0"/>
      </top>
      <bottom style="hair">
        <color theme="3"/>
      </bottom>
      <diagonal/>
    </border>
    <border>
      <left style="hair">
        <color theme="3"/>
      </left>
      <right style="thin">
        <color theme="3"/>
      </right>
      <top style="hair">
        <color theme="3"/>
      </top>
      <bottom style="hair">
        <color theme="3"/>
      </bottom>
      <diagonal/>
    </border>
    <border>
      <left style="hair">
        <color theme="3"/>
      </left>
      <right style="thin">
        <color theme="3"/>
      </right>
      <top style="hair">
        <color theme="3"/>
      </top>
      <bottom style="thin">
        <color theme="3"/>
      </bottom>
      <diagonal/>
    </border>
    <border>
      <left style="thin">
        <color theme="0"/>
      </left>
      <right style="thin">
        <color theme="0"/>
      </right>
      <top style="thin">
        <color theme="3"/>
      </top>
      <bottom style="thin">
        <color theme="0"/>
      </bottom>
      <diagonal/>
    </border>
    <border>
      <left/>
      <right/>
      <top/>
      <bottom style="double">
        <color rgb="FF0070C0"/>
      </bottom>
      <diagonal/>
    </border>
    <border>
      <left/>
      <right style="double">
        <color rgb="FF0070C0"/>
      </right>
      <top/>
      <bottom style="double">
        <color rgb="FF0070C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rgb="FF333333"/>
      </left>
      <right style="thin">
        <color rgb="FF333333"/>
      </right>
      <top/>
      <bottom style="thin">
        <color rgb="FF333333"/>
      </bottom>
      <diagonal/>
    </border>
    <border>
      <left style="thin">
        <color rgb="FF333333"/>
      </left>
      <right style="thin">
        <color rgb="FF333333"/>
      </right>
      <top style="thin">
        <color theme="0"/>
      </top>
      <bottom style="thin">
        <color rgb="FF333333"/>
      </bottom>
      <diagonal/>
    </border>
    <border>
      <left style="thin">
        <color rgb="FF333333"/>
      </left>
      <right style="thin">
        <color rgb="FF333333"/>
      </right>
      <top style="thin">
        <color rgb="FF333333"/>
      </top>
      <bottom style="thin">
        <color rgb="FF333333"/>
      </bottom>
      <diagonal/>
    </border>
    <border>
      <left style="thin">
        <color theme="0"/>
      </left>
      <right style="thin">
        <color theme="0"/>
      </right>
      <top/>
      <bottom style="thin">
        <color theme="0"/>
      </bottom>
      <diagonal/>
    </border>
    <border>
      <left style="hair">
        <color theme="3"/>
      </left>
      <right style="hair">
        <color theme="3"/>
      </right>
      <top style="thin">
        <color theme="0"/>
      </top>
      <bottom style="hair">
        <color theme="3"/>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style="thin">
        <color theme="3"/>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thin">
        <color theme="0"/>
      </left>
      <right/>
      <top style="thin">
        <color theme="0"/>
      </top>
      <bottom/>
      <diagonal/>
    </border>
    <border>
      <left/>
      <right style="thin">
        <color theme="0"/>
      </right>
      <top style="thin">
        <color theme="0"/>
      </top>
      <bottom style="thin">
        <color theme="0"/>
      </bottom>
      <diagonal/>
    </border>
    <border>
      <left/>
      <right style="hair">
        <color theme="1" tint="0.499984740745262"/>
      </right>
      <top style="hair">
        <color theme="1" tint="0.499984740745262"/>
      </top>
      <bottom style="hair">
        <color theme="1" tint="0.499984740745262"/>
      </bottom>
      <diagonal/>
    </border>
    <border>
      <left style="hair">
        <color theme="1"/>
      </left>
      <right style="hair">
        <color theme="1"/>
      </right>
      <top style="hair">
        <color theme="1"/>
      </top>
      <bottom style="hair">
        <color theme="1"/>
      </bottom>
      <diagonal/>
    </border>
    <border>
      <left style="thick">
        <color rgb="FF800000"/>
      </left>
      <right style="hair">
        <color theme="1"/>
      </right>
      <top style="hair">
        <color theme="1"/>
      </top>
      <bottom style="thick">
        <color rgb="FF800000"/>
      </bottom>
      <diagonal/>
    </border>
    <border>
      <left style="hair">
        <color theme="1"/>
      </left>
      <right style="hair">
        <color theme="1"/>
      </right>
      <top style="hair">
        <color theme="1"/>
      </top>
      <bottom style="thick">
        <color rgb="FF800000"/>
      </bottom>
      <diagonal/>
    </border>
    <border>
      <left style="hair">
        <color theme="1"/>
      </left>
      <right style="thick">
        <color rgb="FF800000"/>
      </right>
      <top style="hair">
        <color theme="1"/>
      </top>
      <bottom style="thick">
        <color rgb="FF800000"/>
      </bottom>
      <diagonal/>
    </border>
    <border>
      <left style="thick">
        <color rgb="FF800000"/>
      </left>
      <right style="hair">
        <color theme="1"/>
      </right>
      <top style="thick">
        <color rgb="FF800000"/>
      </top>
      <bottom style="hair">
        <color theme="1"/>
      </bottom>
      <diagonal/>
    </border>
    <border>
      <left style="hair">
        <color theme="1"/>
      </left>
      <right style="hair">
        <color theme="1"/>
      </right>
      <top style="thick">
        <color rgb="FF800000"/>
      </top>
      <bottom style="hair">
        <color theme="1"/>
      </bottom>
      <diagonal/>
    </border>
    <border>
      <left style="thick">
        <color rgb="FF800000"/>
      </left>
      <right style="hair">
        <color theme="1"/>
      </right>
      <top style="hair">
        <color theme="1"/>
      </top>
      <bottom style="hair">
        <color theme="1"/>
      </bottom>
      <diagonal/>
    </border>
    <border>
      <left style="hair">
        <color theme="1"/>
      </left>
      <right style="thick">
        <color rgb="FF800000"/>
      </right>
      <top style="hair">
        <color theme="1"/>
      </top>
      <bottom style="hair">
        <color theme="1"/>
      </bottom>
      <diagonal/>
    </border>
    <border>
      <left style="thick">
        <color rgb="FF800000"/>
      </left>
      <right style="thick">
        <color rgb="FF800000"/>
      </right>
      <top style="thick">
        <color rgb="FF800000"/>
      </top>
      <bottom style="thick">
        <color rgb="FF800000"/>
      </bottom>
      <diagonal/>
    </border>
    <border>
      <left style="thin">
        <color theme="0"/>
      </left>
      <right style="thin">
        <color theme="3"/>
      </right>
      <top style="thin">
        <color theme="3"/>
      </top>
      <bottom style="thin">
        <color theme="0"/>
      </bottom>
      <diagonal/>
    </border>
    <border>
      <left/>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hair">
        <color theme="1"/>
      </left>
      <right style="thick">
        <color rgb="FF800000"/>
      </right>
      <top style="thick">
        <color rgb="FF800000"/>
      </top>
      <bottom style="hair">
        <color theme="1"/>
      </bottom>
      <diagonal/>
    </border>
    <border>
      <left style="thin">
        <color theme="3"/>
      </left>
      <right style="thin">
        <color theme="0"/>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3"/>
      </left>
      <right style="thin">
        <color theme="0"/>
      </right>
      <top style="thin">
        <color theme="0"/>
      </top>
      <bottom style="thin">
        <color theme="0"/>
      </bottom>
      <diagonal/>
    </border>
    <border>
      <left style="double">
        <color theme="1" tint="0.34998626667073579"/>
      </left>
      <right/>
      <top/>
      <bottom style="double">
        <color theme="1" tint="0.34998626667073579"/>
      </bottom>
      <diagonal/>
    </border>
    <border>
      <left/>
      <right/>
      <top/>
      <bottom style="double">
        <color theme="1" tint="0.34998626667073579"/>
      </bottom>
      <diagonal/>
    </border>
    <border>
      <left/>
      <right style="double">
        <color theme="1" tint="0.34998626667073579"/>
      </right>
      <top/>
      <bottom style="double">
        <color theme="1" tint="0.34998626667073579"/>
      </bottom>
      <diagonal/>
    </border>
    <border>
      <left style="double">
        <color theme="1" tint="0.34998626667073579"/>
      </left>
      <right/>
      <top style="double">
        <color theme="1" tint="0.34998626667073579"/>
      </top>
      <bottom/>
      <diagonal/>
    </border>
    <border>
      <left/>
      <right/>
      <top style="double">
        <color theme="1" tint="0.34998626667073579"/>
      </top>
      <bottom/>
      <diagonal/>
    </border>
    <border>
      <left/>
      <right style="double">
        <color theme="1" tint="0.34998626667073579"/>
      </right>
      <top style="double">
        <color theme="1" tint="0.34998626667073579"/>
      </top>
      <bottom/>
      <diagonal/>
    </border>
    <border>
      <left style="thin">
        <color theme="3"/>
      </left>
      <right style="thin">
        <color theme="0"/>
      </right>
      <top style="thin">
        <color theme="3"/>
      </top>
      <bottom style="thin">
        <color theme="0"/>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double">
        <color theme="1" tint="0.24994659260841701"/>
      </left>
      <right/>
      <top style="double">
        <color theme="1" tint="0.24994659260841701"/>
      </top>
      <bottom style="double">
        <color theme="1" tint="0.24994659260841701"/>
      </bottom>
      <diagonal/>
    </border>
    <border>
      <left/>
      <right/>
      <top style="double">
        <color theme="1" tint="0.24994659260841701"/>
      </top>
      <bottom style="double">
        <color theme="1" tint="0.24994659260841701"/>
      </bottom>
      <diagonal/>
    </border>
    <border>
      <left/>
      <right style="double">
        <color theme="1" tint="0.24994659260841701"/>
      </right>
      <top style="double">
        <color theme="1" tint="0.24994659260841701"/>
      </top>
      <bottom style="double">
        <color theme="1" tint="0.24994659260841701"/>
      </bottom>
      <diagonal/>
    </border>
    <border>
      <left style="thin">
        <color theme="3"/>
      </left>
      <right style="thin">
        <color theme="0"/>
      </right>
      <top style="double">
        <color theme="0"/>
      </top>
      <bottom style="thin">
        <color theme="3"/>
      </bottom>
      <diagonal/>
    </border>
    <border>
      <left style="thin">
        <color theme="0"/>
      </left>
      <right style="thin">
        <color theme="0"/>
      </right>
      <top style="double">
        <color theme="0"/>
      </top>
      <bottom style="thin">
        <color theme="3"/>
      </bottom>
      <diagonal/>
    </border>
    <border diagonalDown="1">
      <left style="thin">
        <color theme="3"/>
      </left>
      <right style="thin">
        <color theme="0"/>
      </right>
      <top style="thin">
        <color theme="3"/>
      </top>
      <bottom style="thin">
        <color theme="0"/>
      </bottom>
      <diagonal style="thin">
        <color theme="0"/>
      </diagonal>
    </border>
    <border diagonalDown="1">
      <left style="thin">
        <color theme="0"/>
      </left>
      <right style="thin">
        <color theme="0"/>
      </right>
      <top style="thin">
        <color theme="3"/>
      </top>
      <bottom style="thin">
        <color theme="0"/>
      </bottom>
      <diagonal style="thin">
        <color theme="0"/>
      </diagonal>
    </border>
    <border>
      <left style="thin">
        <color theme="3"/>
      </left>
      <right style="thin">
        <color theme="0"/>
      </right>
      <top style="thin">
        <color theme="0"/>
      </top>
      <bottom/>
      <diagonal/>
    </border>
    <border>
      <left style="thin">
        <color theme="0"/>
      </left>
      <right style="thin">
        <color theme="0"/>
      </right>
      <top style="thin">
        <color theme="0"/>
      </top>
      <bottom/>
      <diagonal/>
    </border>
    <border>
      <left style="thin">
        <color theme="0"/>
      </left>
      <right/>
      <top style="hair">
        <color theme="3"/>
      </top>
      <bottom style="double">
        <color theme="3"/>
      </bottom>
      <diagonal/>
    </border>
    <border>
      <left/>
      <right/>
      <top style="hair">
        <color theme="3"/>
      </top>
      <bottom style="double">
        <color theme="3"/>
      </bottom>
      <diagonal/>
    </border>
    <border>
      <left style="hair">
        <color theme="3"/>
      </left>
      <right style="hair">
        <color theme="3"/>
      </right>
      <top style="hair">
        <color theme="3"/>
      </top>
      <bottom/>
      <diagonal/>
    </border>
    <border>
      <left style="hair">
        <color theme="3"/>
      </left>
      <right style="thin">
        <color theme="3"/>
      </right>
      <top style="hair">
        <color theme="3"/>
      </top>
      <bottom/>
      <diagonal/>
    </border>
    <border>
      <left/>
      <right/>
      <top style="double">
        <color theme="3"/>
      </top>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rgb="FF0070C0"/>
      </left>
      <right/>
      <top style="double">
        <color rgb="FF0070C0"/>
      </top>
      <bottom/>
      <diagonal/>
    </border>
    <border>
      <left/>
      <right/>
      <top style="double">
        <color rgb="FF0070C0"/>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hair">
        <color rgb="FF0070C0"/>
      </left>
      <right/>
      <top style="hair">
        <color rgb="FF0070C0"/>
      </top>
      <bottom/>
      <diagonal/>
    </border>
    <border>
      <left style="double">
        <color rgb="FF0070C0"/>
      </left>
      <right/>
      <top/>
      <bottom/>
      <diagonal/>
    </border>
    <border>
      <left style="double">
        <color rgb="FF0070C0"/>
      </left>
      <right/>
      <top/>
      <bottom style="double">
        <color rgb="FF0070C0"/>
      </bottom>
      <diagonal/>
    </border>
    <border>
      <left style="thin">
        <color theme="0"/>
      </left>
      <right/>
      <top style="thin">
        <color theme="0"/>
      </top>
      <bottom style="thin">
        <color indexed="64"/>
      </bottom>
      <diagonal/>
    </border>
    <border>
      <left/>
      <right/>
      <top style="thin">
        <color theme="0"/>
      </top>
      <bottom style="thin">
        <color indexed="64"/>
      </bottom>
      <diagonal/>
    </border>
    <border>
      <left style="hair">
        <color theme="1"/>
      </left>
      <right/>
      <top style="thick">
        <color rgb="FF800000"/>
      </top>
      <bottom style="hair">
        <color theme="1"/>
      </bottom>
      <diagonal/>
    </border>
    <border>
      <left style="hair">
        <color theme="1"/>
      </left>
      <right/>
      <top style="hair">
        <color theme="1"/>
      </top>
      <bottom style="hair">
        <color theme="1"/>
      </bottom>
      <diagonal/>
    </border>
    <border>
      <left style="hair">
        <color theme="1"/>
      </left>
      <right/>
      <top style="hair">
        <color theme="1"/>
      </top>
      <bottom style="thick">
        <color rgb="FF800000"/>
      </bottom>
      <diagonal/>
    </border>
    <border>
      <left style="thin">
        <color theme="0"/>
      </left>
      <right/>
      <top style="thin">
        <color theme="3"/>
      </top>
      <bottom style="thin">
        <color theme="0"/>
      </bottom>
      <diagonal/>
    </border>
    <border>
      <left/>
      <right/>
      <top style="thin">
        <color theme="3"/>
      </top>
      <bottom style="thin">
        <color theme="0"/>
      </bottom>
      <diagonal/>
    </border>
    <border>
      <left/>
      <right style="thin">
        <color theme="0"/>
      </right>
      <top style="thin">
        <color theme="3"/>
      </top>
      <bottom style="thin">
        <color theme="0"/>
      </bottom>
      <diagonal/>
    </border>
    <border>
      <left style="thin">
        <color theme="0"/>
      </left>
      <right/>
      <top style="thin">
        <color theme="0"/>
      </top>
      <bottom style="hair">
        <color theme="3"/>
      </bottom>
      <diagonal/>
    </border>
    <border>
      <left/>
      <right/>
      <top style="thin">
        <color theme="0"/>
      </top>
      <bottom style="hair">
        <color theme="3"/>
      </bottom>
      <diagonal/>
    </border>
    <border>
      <left/>
      <right style="hair">
        <color theme="3"/>
      </right>
      <top style="thin">
        <color theme="0"/>
      </top>
      <bottom style="hair">
        <color theme="3"/>
      </bottom>
      <diagonal/>
    </border>
    <border>
      <left style="hair">
        <color theme="3"/>
      </left>
      <right/>
      <top style="thin">
        <color theme="0"/>
      </top>
      <bottom style="hair">
        <color theme="3"/>
      </bottom>
      <diagonal/>
    </border>
    <border>
      <left style="hair">
        <color theme="3"/>
      </left>
      <right/>
      <top style="hair">
        <color theme="3"/>
      </top>
      <bottom style="double">
        <color theme="3"/>
      </bottom>
      <diagonal/>
    </border>
    <border>
      <left style="thin">
        <color theme="0"/>
      </left>
      <right/>
      <top style="double">
        <color theme="3"/>
      </top>
      <bottom style="thin">
        <color indexed="64"/>
      </bottom>
      <diagonal/>
    </border>
    <border>
      <left/>
      <right/>
      <top style="double">
        <color theme="3"/>
      </top>
      <bottom style="thin">
        <color indexed="64"/>
      </bottom>
      <diagonal/>
    </border>
    <border>
      <left style="hair">
        <color theme="3"/>
      </left>
      <right/>
      <top style="double">
        <color theme="3"/>
      </top>
      <bottom style="thin">
        <color indexed="64"/>
      </bottom>
      <diagonal/>
    </border>
    <border>
      <left/>
      <right style="hair">
        <color theme="3"/>
      </right>
      <top style="double">
        <color theme="3"/>
      </top>
      <bottom style="thin">
        <color indexed="64"/>
      </bottom>
      <diagonal/>
    </border>
    <border>
      <left style="hair">
        <color theme="3"/>
      </left>
      <right style="hair">
        <color theme="3"/>
      </right>
      <top style="double">
        <color theme="3"/>
      </top>
      <bottom style="thin">
        <color indexed="64"/>
      </bottom>
      <diagonal/>
    </border>
    <border>
      <left style="hair">
        <color theme="3"/>
      </left>
      <right style="thin">
        <color theme="3"/>
      </right>
      <top style="double">
        <color theme="3"/>
      </top>
      <bottom style="thin">
        <color indexed="64"/>
      </bottom>
      <diagonal/>
    </border>
    <border>
      <left style="thin">
        <color theme="3"/>
      </left>
      <right/>
      <top/>
      <bottom/>
      <diagonal/>
    </border>
  </borders>
  <cellStyleXfs count="6">
    <xf numFmtId="0" fontId="0" fillId="0" borderId="0">
      <alignment vertical="center"/>
    </xf>
    <xf numFmtId="9" fontId="1" fillId="0" borderId="0" applyFont="0" applyFill="0" applyBorder="0" applyAlignment="0" applyProtection="0">
      <alignment vertical="center"/>
    </xf>
    <xf numFmtId="0" fontId="48" fillId="0" borderId="0" applyNumberForma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47" fillId="0" borderId="0">
      <alignment vertical="center"/>
    </xf>
  </cellStyleXfs>
  <cellXfs count="391">
    <xf numFmtId="0" fontId="0" fillId="0" borderId="0" xfId="0">
      <alignment vertical="center"/>
    </xf>
    <xf numFmtId="0" fontId="0" fillId="0" borderId="0" xfId="0" applyProtection="1">
      <alignment vertical="center"/>
      <protection hidden="1"/>
    </xf>
    <xf numFmtId="0" fontId="0" fillId="2" borderId="0" xfId="0" applyFont="1" applyFill="1">
      <alignment vertical="center"/>
    </xf>
    <xf numFmtId="0" fontId="6" fillId="0" borderId="0" xfId="0" applyFont="1" applyFill="1" applyProtection="1">
      <alignment vertical="center"/>
      <protection hidden="1"/>
    </xf>
    <xf numFmtId="0" fontId="10" fillId="0" borderId="0" xfId="0" applyFont="1" applyFill="1" applyProtection="1">
      <alignment vertical="center"/>
      <protection hidden="1"/>
    </xf>
    <xf numFmtId="0" fontId="6" fillId="4" borderId="0" xfId="0" applyFont="1" applyFill="1" applyProtection="1">
      <alignment vertical="center"/>
      <protection hidden="1"/>
    </xf>
    <xf numFmtId="0" fontId="6" fillId="4" borderId="0" xfId="0" applyFont="1" applyFill="1" applyBorder="1" applyProtection="1">
      <alignment vertical="center"/>
      <protection hidden="1"/>
    </xf>
    <xf numFmtId="0" fontId="6" fillId="4" borderId="0" xfId="0" applyFont="1" applyFill="1" applyAlignment="1" applyProtection="1">
      <alignment vertical="center"/>
      <protection hidden="1"/>
    </xf>
    <xf numFmtId="0" fontId="9" fillId="4" borderId="0" xfId="0" applyFont="1" applyFill="1" applyBorder="1" applyProtection="1">
      <alignment vertical="center"/>
      <protection hidden="1"/>
    </xf>
    <xf numFmtId="0" fontId="13" fillId="4" borderId="0" xfId="0" applyFont="1" applyFill="1" applyBorder="1" applyProtection="1">
      <alignment vertical="center"/>
      <protection hidden="1"/>
    </xf>
    <xf numFmtId="0" fontId="9" fillId="4" borderId="1" xfId="0" applyFont="1" applyFill="1" applyBorder="1" applyProtection="1">
      <alignment vertical="center"/>
      <protection hidden="1"/>
    </xf>
    <xf numFmtId="0" fontId="9" fillId="4" borderId="2" xfId="0" applyFont="1" applyFill="1" applyBorder="1" applyProtection="1">
      <alignment vertical="center"/>
      <protection hidden="1"/>
    </xf>
    <xf numFmtId="0" fontId="12" fillId="4" borderId="1" xfId="0" applyFont="1" applyFill="1" applyBorder="1" applyProtection="1">
      <alignment vertical="center"/>
      <protection hidden="1"/>
    </xf>
    <xf numFmtId="0" fontId="14" fillId="4" borderId="2" xfId="0" applyFont="1" applyFill="1" applyBorder="1" applyProtection="1">
      <alignment vertical="center"/>
      <protection hidden="1"/>
    </xf>
    <xf numFmtId="0" fontId="6" fillId="4" borderId="1" xfId="0" applyFont="1" applyFill="1" applyBorder="1" applyProtection="1">
      <alignment vertical="center"/>
      <protection hidden="1"/>
    </xf>
    <xf numFmtId="0" fontId="6" fillId="4" borderId="2" xfId="0" applyFont="1" applyFill="1" applyBorder="1" applyProtection="1">
      <alignment vertical="center"/>
      <protection hidden="1"/>
    </xf>
    <xf numFmtId="0" fontId="6" fillId="2" borderId="0" xfId="0" applyFont="1" applyFill="1" applyProtection="1">
      <alignment vertical="center"/>
    </xf>
    <xf numFmtId="0" fontId="8" fillId="4" borderId="0" xfId="0" applyFont="1" applyFill="1" applyBorder="1" applyProtection="1">
      <alignment vertical="center"/>
      <protection hidden="1"/>
    </xf>
    <xf numFmtId="0" fontId="14" fillId="4" borderId="0" xfId="0" applyFont="1" applyFill="1" applyBorder="1" applyProtection="1">
      <alignment vertical="center"/>
      <protection hidden="1"/>
    </xf>
    <xf numFmtId="0" fontId="6" fillId="0" borderId="0" xfId="0" applyFont="1" applyFill="1" applyAlignment="1" applyProtection="1">
      <protection hidden="1"/>
    </xf>
    <xf numFmtId="0" fontId="6" fillId="2" borderId="0" xfId="0" applyFont="1" applyFill="1" applyAlignment="1" applyProtection="1"/>
    <xf numFmtId="38" fontId="6" fillId="4" borderId="0" xfId="2" applyNumberFormat="1" applyFont="1" applyFill="1" applyBorder="1" applyAlignment="1" applyProtection="1">
      <alignment vertical="top"/>
      <protection hidden="1"/>
    </xf>
    <xf numFmtId="38" fontId="49" fillId="4" borderId="0" xfId="2" applyNumberFormat="1" applyFont="1" applyFill="1" applyBorder="1" applyAlignment="1" applyProtection="1">
      <alignment vertical="top"/>
      <protection hidden="1"/>
    </xf>
    <xf numFmtId="0" fontId="0" fillId="4" borderId="0" xfId="0" applyFill="1" applyProtection="1">
      <alignment vertical="center"/>
      <protection hidden="1"/>
    </xf>
    <xf numFmtId="0" fontId="0" fillId="2" borderId="0" xfId="0" applyFont="1" applyFill="1" applyAlignment="1"/>
    <xf numFmtId="0" fontId="0" fillId="0" borderId="0" xfId="0" applyAlignment="1" applyProtection="1">
      <protection hidden="1"/>
    </xf>
    <xf numFmtId="0" fontId="0" fillId="5" borderId="0" xfId="0" applyFill="1" applyProtection="1">
      <alignment vertical="center"/>
      <protection hidden="1"/>
    </xf>
    <xf numFmtId="0" fontId="0" fillId="5" borderId="0" xfId="0" applyFont="1" applyFill="1">
      <alignment vertical="center"/>
    </xf>
    <xf numFmtId="0" fontId="0" fillId="4" borderId="0" xfId="0" applyFill="1" applyAlignment="1" applyProtection="1">
      <protection hidden="1"/>
    </xf>
    <xf numFmtId="0" fontId="20" fillId="4" borderId="0" xfId="0" applyFont="1" applyFill="1" applyBorder="1" applyAlignment="1" applyProtection="1">
      <alignment horizontal="center" vertical="top" shrinkToFit="1"/>
      <protection hidden="1"/>
    </xf>
    <xf numFmtId="176" fontId="18" fillId="4" borderId="0" xfId="4" applyNumberFormat="1" applyFont="1" applyFill="1" applyBorder="1" applyAlignment="1" applyProtection="1">
      <alignment horizontal="center" vertical="center" shrinkToFit="1"/>
      <protection hidden="1"/>
    </xf>
    <xf numFmtId="176" fontId="23" fillId="4" borderId="0" xfId="4" applyNumberFormat="1" applyFont="1" applyFill="1" applyBorder="1" applyAlignment="1" applyProtection="1">
      <alignment horizontal="center" vertical="center" shrinkToFit="1"/>
      <protection hidden="1"/>
    </xf>
    <xf numFmtId="0" fontId="50" fillId="4" borderId="0" xfId="0" applyFont="1" applyFill="1" applyBorder="1" applyAlignment="1" applyProtection="1">
      <alignment horizontal="center" shrinkToFit="1"/>
      <protection hidden="1"/>
    </xf>
    <xf numFmtId="0" fontId="20" fillId="4" borderId="0" xfId="0" applyFont="1" applyFill="1" applyBorder="1" applyAlignment="1" applyProtection="1">
      <alignment vertical="top" shrinkToFit="1"/>
      <protection hidden="1"/>
    </xf>
    <xf numFmtId="0" fontId="3" fillId="4" borderId="0" xfId="0" applyFont="1" applyFill="1" applyAlignment="1" applyProtection="1">
      <alignment vertical="center"/>
      <protection hidden="1"/>
    </xf>
    <xf numFmtId="0" fontId="14" fillId="4" borderId="0" xfId="0" applyFont="1" applyFill="1" applyBorder="1" applyAlignment="1" applyProtection="1">
      <alignment vertical="top"/>
      <protection hidden="1"/>
    </xf>
    <xf numFmtId="0" fontId="14" fillId="4" borderId="0" xfId="0" applyFont="1" applyFill="1" applyBorder="1" applyAlignment="1" applyProtection="1">
      <alignment horizontal="center" vertical="top"/>
      <protection hidden="1"/>
    </xf>
    <xf numFmtId="0" fontId="3" fillId="4" borderId="0" xfId="0" applyFont="1" applyFill="1" applyAlignment="1" applyProtection="1">
      <protection hidden="1"/>
    </xf>
    <xf numFmtId="0" fontId="26" fillId="4" borderId="3" xfId="0" applyFont="1" applyFill="1" applyBorder="1" applyAlignment="1" applyProtection="1">
      <protection hidden="1"/>
    </xf>
    <xf numFmtId="0" fontId="26" fillId="4" borderId="0" xfId="0" applyFont="1" applyFill="1" applyBorder="1" applyAlignment="1" applyProtection="1">
      <protection hidden="1"/>
    </xf>
    <xf numFmtId="0" fontId="0" fillId="4" borderId="0" xfId="0" applyFill="1" applyAlignment="1" applyProtection="1">
      <alignment vertical="center"/>
      <protection hidden="1"/>
    </xf>
    <xf numFmtId="0" fontId="0" fillId="2" borderId="0" xfId="0" applyFont="1" applyFill="1" applyAlignment="1">
      <alignment vertical="center"/>
    </xf>
    <xf numFmtId="0" fontId="0" fillId="0" borderId="0" xfId="0" applyAlignment="1" applyProtection="1">
      <alignment vertical="center"/>
      <protection hidden="1"/>
    </xf>
    <xf numFmtId="0" fontId="51" fillId="4" borderId="0" xfId="0" applyFont="1" applyFill="1" applyBorder="1" applyAlignment="1" applyProtection="1">
      <alignment vertical="top"/>
      <protection hidden="1"/>
    </xf>
    <xf numFmtId="0" fontId="25" fillId="4" borderId="0" xfId="0" applyFont="1" applyFill="1" applyAlignment="1" applyProtection="1">
      <protection hidden="1"/>
    </xf>
    <xf numFmtId="0" fontId="11" fillId="4" borderId="0" xfId="0" applyFont="1" applyFill="1" applyBorder="1" applyAlignment="1" applyProtection="1">
      <alignment horizontal="center" vertical="center" shrinkToFit="1"/>
      <protection hidden="1"/>
    </xf>
    <xf numFmtId="0" fontId="22" fillId="4" borderId="0" xfId="0" applyFont="1" applyFill="1" applyBorder="1" applyAlignment="1" applyProtection="1">
      <alignment horizontal="right" vertical="top"/>
      <protection hidden="1"/>
    </xf>
    <xf numFmtId="0" fontId="22" fillId="4" borderId="0" xfId="0" applyFont="1" applyFill="1" applyAlignment="1" applyProtection="1">
      <alignment horizontal="right" vertical="top"/>
      <protection hidden="1"/>
    </xf>
    <xf numFmtId="0" fontId="22" fillId="4" borderId="0" xfId="0" applyFont="1" applyFill="1" applyAlignment="1" applyProtection="1">
      <alignment horizontal="left" vertical="top"/>
      <protection hidden="1"/>
    </xf>
    <xf numFmtId="0" fontId="11" fillId="4" borderId="0" xfId="0" applyFont="1" applyFill="1" applyBorder="1" applyAlignment="1" applyProtection="1">
      <alignment horizontal="left" vertical="center"/>
      <protection hidden="1"/>
    </xf>
    <xf numFmtId="0" fontId="6" fillId="4" borderId="0" xfId="0" applyFont="1" applyFill="1" applyAlignment="1" applyProtection="1">
      <alignment horizontal="left" vertical="center"/>
      <protection hidden="1"/>
    </xf>
    <xf numFmtId="0" fontId="6" fillId="2" borderId="0" xfId="0" applyFont="1" applyFill="1" applyAlignment="1">
      <alignment vertical="center"/>
    </xf>
    <xf numFmtId="0" fontId="6"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25" fillId="4" borderId="0" xfId="0" applyFont="1" applyFill="1" applyBorder="1" applyAlignment="1" applyProtection="1">
      <alignment horizontal="left" vertical="center" shrinkToFit="1"/>
      <protection hidden="1"/>
    </xf>
    <xf numFmtId="0" fontId="14" fillId="4" borderId="0" xfId="0" applyFont="1" applyFill="1" applyBorder="1" applyAlignment="1" applyProtection="1">
      <alignment horizontal="center" vertical="center" shrinkToFit="1"/>
      <protection hidden="1"/>
    </xf>
    <xf numFmtId="0" fontId="21" fillId="0" borderId="0" xfId="0" applyFont="1" applyFill="1" applyProtection="1">
      <alignment vertical="center"/>
      <protection hidden="1"/>
    </xf>
    <xf numFmtId="0" fontId="21" fillId="2" borderId="0" xfId="0" applyFont="1" applyFill="1" applyProtection="1">
      <alignment vertical="center"/>
    </xf>
    <xf numFmtId="0" fontId="11" fillId="4" borderId="0" xfId="0" applyFont="1" applyFill="1" applyAlignment="1" applyProtection="1">
      <alignment horizontal="left" vertical="center"/>
      <protection hidden="1"/>
    </xf>
    <xf numFmtId="0" fontId="11" fillId="0" borderId="0" xfId="0" applyFont="1" applyAlignment="1" applyProtection="1">
      <alignment vertical="center"/>
      <protection hidden="1"/>
    </xf>
    <xf numFmtId="0" fontId="51" fillId="4" borderId="0" xfId="0" applyFont="1" applyFill="1" applyBorder="1" applyAlignment="1" applyProtection="1">
      <alignment horizontal="center" vertical="center"/>
      <protection hidden="1"/>
    </xf>
    <xf numFmtId="0" fontId="11" fillId="2" borderId="0" xfId="0" applyFont="1" applyFill="1" applyAlignment="1">
      <alignment vertical="center"/>
    </xf>
    <xf numFmtId="0" fontId="11" fillId="4" borderId="0" xfId="0" applyFont="1" applyFill="1" applyAlignment="1" applyProtection="1">
      <alignment vertical="center"/>
      <protection hidden="1"/>
    </xf>
    <xf numFmtId="0" fontId="6" fillId="2" borderId="0" xfId="0" applyFont="1" applyFill="1">
      <alignment vertical="center"/>
    </xf>
    <xf numFmtId="0" fontId="6" fillId="0" borderId="0" xfId="0" applyFont="1" applyProtection="1">
      <alignment vertical="center"/>
      <protection hidden="1"/>
    </xf>
    <xf numFmtId="0" fontId="6" fillId="5" borderId="0" xfId="0" applyFont="1" applyFill="1" applyProtection="1">
      <alignment vertical="center"/>
      <protection hidden="1"/>
    </xf>
    <xf numFmtId="0" fontId="6" fillId="5" borderId="0" xfId="0" applyFont="1" applyFill="1">
      <alignment vertical="center"/>
    </xf>
    <xf numFmtId="0" fontId="22" fillId="4" borderId="0" xfId="0" applyFont="1" applyFill="1" applyAlignment="1" applyProtection="1">
      <alignment horizontal="right" vertical="top" shrinkToFit="1"/>
      <protection hidden="1"/>
    </xf>
    <xf numFmtId="0" fontId="52" fillId="6" borderId="0" xfId="0" applyFont="1" applyFill="1" applyBorder="1" applyAlignment="1" applyProtection="1">
      <alignment horizontal="center" vertical="center"/>
      <protection hidden="1"/>
    </xf>
    <xf numFmtId="0" fontId="6" fillId="4" borderId="0" xfId="0" applyFont="1" applyFill="1" applyAlignment="1" applyProtection="1">
      <alignment horizontal="left" vertical="top"/>
      <protection hidden="1"/>
    </xf>
    <xf numFmtId="0" fontId="6" fillId="2" borderId="0" xfId="0" applyFont="1" applyFill="1" applyAlignment="1">
      <alignment vertical="top"/>
    </xf>
    <xf numFmtId="0" fontId="6" fillId="0" borderId="0" xfId="0" applyFont="1" applyAlignment="1" applyProtection="1">
      <alignment vertical="top"/>
      <protection hidden="1"/>
    </xf>
    <xf numFmtId="0" fontId="30" fillId="4" borderId="3" xfId="0" applyFont="1" applyFill="1" applyBorder="1" applyAlignment="1" applyProtection="1">
      <protection hidden="1"/>
    </xf>
    <xf numFmtId="0" fontId="3" fillId="2" borderId="0" xfId="0" applyFont="1" applyFill="1" applyAlignment="1"/>
    <xf numFmtId="0" fontId="3" fillId="0" borderId="0" xfId="0" applyFont="1" applyAlignment="1" applyProtection="1">
      <protection hidden="1"/>
    </xf>
    <xf numFmtId="0" fontId="0" fillId="4" borderId="0" xfId="0" applyFill="1" applyAlignment="1" applyProtection="1">
      <alignment horizontal="right" vertical="center"/>
      <protection hidden="1"/>
    </xf>
    <xf numFmtId="0" fontId="0" fillId="0" borderId="0" xfId="0" applyAlignment="1" applyProtection="1">
      <alignment horizontal="right" vertical="center"/>
      <protection hidden="1"/>
    </xf>
    <xf numFmtId="0" fontId="0" fillId="2" borderId="0" xfId="0" applyFont="1" applyFill="1" applyAlignment="1">
      <alignment horizontal="right" vertical="center"/>
    </xf>
    <xf numFmtId="0" fontId="14" fillId="4" borderId="4" xfId="0" applyFont="1" applyFill="1" applyBorder="1" applyAlignment="1" applyProtection="1">
      <alignment horizontal="center" vertical="top"/>
      <protection hidden="1"/>
    </xf>
    <xf numFmtId="0" fontId="11" fillId="4" borderId="0" xfId="0" applyFont="1" applyFill="1" applyBorder="1" applyAlignment="1" applyProtection="1">
      <alignment horizontal="right" vertical="top"/>
      <protection hidden="1"/>
    </xf>
    <xf numFmtId="0" fontId="53" fillId="4" borderId="0" xfId="0" applyFont="1" applyFill="1" applyAlignment="1" applyProtection="1">
      <alignment vertical="top"/>
      <protection hidden="1"/>
    </xf>
    <xf numFmtId="0" fontId="6" fillId="2" borderId="0" xfId="0" applyFont="1" applyFill="1" applyAlignment="1">
      <alignment horizontal="left" vertical="center"/>
    </xf>
    <xf numFmtId="0" fontId="11" fillId="4" borderId="0" xfId="0" applyFont="1" applyFill="1" applyBorder="1" applyAlignment="1" applyProtection="1">
      <alignment vertical="top"/>
      <protection hidden="1"/>
    </xf>
    <xf numFmtId="0" fontId="11" fillId="4" borderId="0" xfId="0" applyFont="1" applyFill="1" applyBorder="1" applyAlignment="1" applyProtection="1">
      <alignment vertical="center"/>
      <protection hidden="1"/>
    </xf>
    <xf numFmtId="0" fontId="11" fillId="4" borderId="0" xfId="0" applyFont="1" applyFill="1" applyAlignment="1" applyProtection="1">
      <alignment horizontal="right" vertical="center"/>
      <protection hidden="1"/>
    </xf>
    <xf numFmtId="0" fontId="11" fillId="7" borderId="5" xfId="0" applyFont="1" applyFill="1" applyBorder="1" applyAlignment="1" applyProtection="1">
      <alignment horizontal="left" vertical="center"/>
      <protection hidden="1"/>
    </xf>
    <xf numFmtId="0" fontId="11" fillId="7" borderId="6" xfId="0" applyFont="1" applyFill="1" applyBorder="1" applyAlignment="1" applyProtection="1">
      <alignment horizontal="left" vertical="center"/>
      <protection hidden="1"/>
    </xf>
    <xf numFmtId="0" fontId="6" fillId="7" borderId="7" xfId="0" applyFont="1" applyFill="1" applyBorder="1" applyAlignment="1" applyProtection="1">
      <alignment horizontal="left" vertical="center"/>
      <protection hidden="1"/>
    </xf>
    <xf numFmtId="0" fontId="6" fillId="8" borderId="0" xfId="0" applyFont="1" applyFill="1" applyAlignment="1" applyProtection="1">
      <alignment horizontal="left" vertical="center"/>
      <protection hidden="1"/>
    </xf>
    <xf numFmtId="0" fontId="11" fillId="8" borderId="0" xfId="0" applyFont="1" applyFill="1" applyBorder="1" applyAlignment="1" applyProtection="1">
      <alignment horizontal="left" vertical="center"/>
      <protection hidden="1"/>
    </xf>
    <xf numFmtId="0" fontId="6" fillId="8" borderId="0" xfId="0" applyFont="1" applyFill="1" applyAlignment="1" applyProtection="1">
      <alignment horizontal="left" vertical="top"/>
      <protection hidden="1"/>
    </xf>
    <xf numFmtId="0" fontId="11" fillId="8" borderId="0" xfId="0" applyFont="1" applyFill="1" applyBorder="1" applyAlignment="1" applyProtection="1">
      <alignment horizontal="left" vertical="top"/>
      <protection hidden="1"/>
    </xf>
    <xf numFmtId="0" fontId="31" fillId="8" borderId="0" xfId="0" applyFont="1" applyFill="1" applyBorder="1" applyAlignment="1" applyProtection="1">
      <alignment horizontal="center" vertical="center" wrapText="1"/>
      <protection hidden="1"/>
    </xf>
    <xf numFmtId="0" fontId="10" fillId="8" borderId="0" xfId="0" applyFont="1" applyFill="1" applyBorder="1" applyAlignment="1" applyProtection="1">
      <alignment horizontal="left" vertical="center"/>
      <protection hidden="1"/>
    </xf>
    <xf numFmtId="0" fontId="6" fillId="8" borderId="0" xfId="0" applyFont="1" applyFill="1" applyBorder="1" applyAlignment="1" applyProtection="1">
      <alignment horizontal="left" vertical="center"/>
      <protection hidden="1"/>
    </xf>
    <xf numFmtId="0" fontId="23" fillId="9" borderId="0" xfId="0" applyFont="1" applyFill="1" applyBorder="1" applyAlignment="1" applyProtection="1">
      <alignment horizontal="center" vertical="center" wrapText="1"/>
      <protection hidden="1"/>
    </xf>
    <xf numFmtId="0" fontId="11" fillId="7" borderId="8" xfId="0" applyFont="1" applyFill="1" applyBorder="1" applyAlignment="1" applyProtection="1">
      <alignment horizontal="center" vertical="center"/>
      <protection hidden="1"/>
    </xf>
    <xf numFmtId="0" fontId="11" fillId="7" borderId="8" xfId="0" applyFont="1" applyFill="1" applyBorder="1" applyAlignment="1" applyProtection="1">
      <alignment horizontal="right" vertical="center"/>
      <protection hidden="1"/>
    </xf>
    <xf numFmtId="0" fontId="11" fillId="7" borderId="9" xfId="0" applyFont="1" applyFill="1" applyBorder="1" applyAlignment="1" applyProtection="1">
      <alignment horizontal="left" vertical="center"/>
      <protection hidden="1"/>
    </xf>
    <xf numFmtId="0" fontId="27" fillId="7" borderId="10" xfId="0" applyFont="1" applyFill="1" applyBorder="1" applyAlignment="1" applyProtection="1">
      <alignment vertical="center"/>
      <protection hidden="1"/>
    </xf>
    <xf numFmtId="0" fontId="27" fillId="7" borderId="7" xfId="0" applyFont="1" applyFill="1" applyBorder="1" applyAlignment="1" applyProtection="1">
      <alignment horizontal="right" vertical="center"/>
      <protection hidden="1"/>
    </xf>
    <xf numFmtId="0" fontId="27" fillId="7" borderId="7" xfId="0" applyFont="1" applyFill="1" applyBorder="1" applyAlignment="1" applyProtection="1">
      <alignment horizontal="left" vertical="center"/>
      <protection hidden="1"/>
    </xf>
    <xf numFmtId="0" fontId="6" fillId="4" borderId="0" xfId="0" applyFont="1" applyFill="1" applyAlignment="1" applyProtection="1">
      <alignment horizontal="right" vertical="top"/>
      <protection hidden="1"/>
    </xf>
    <xf numFmtId="0" fontId="18" fillId="4" borderId="11" xfId="0" applyFont="1" applyFill="1" applyBorder="1" applyAlignment="1" applyProtection="1">
      <alignment horizontal="center" vertical="center"/>
      <protection hidden="1"/>
    </xf>
    <xf numFmtId="0" fontId="22" fillId="4" borderId="0" xfId="0" applyFont="1" applyFill="1" applyAlignment="1" applyProtection="1">
      <alignment horizontal="right" vertical="center"/>
      <protection hidden="1"/>
    </xf>
    <xf numFmtId="176" fontId="11" fillId="0" borderId="12" xfId="4" applyNumberFormat="1" applyFont="1" applyFill="1" applyBorder="1" applyAlignment="1" applyProtection="1">
      <alignment vertical="center"/>
      <protection locked="0" hidden="1"/>
    </xf>
    <xf numFmtId="176" fontId="11" fillId="0" borderId="13" xfId="4" applyNumberFormat="1" applyFont="1" applyFill="1" applyBorder="1" applyAlignment="1" applyProtection="1">
      <alignment vertical="center"/>
      <protection locked="0" hidden="1"/>
    </xf>
    <xf numFmtId="176" fontId="11" fillId="0" borderId="14" xfId="4" applyNumberFormat="1" applyFont="1" applyFill="1" applyBorder="1" applyAlignment="1" applyProtection="1">
      <alignment vertical="center"/>
      <protection locked="0" hidden="1"/>
    </xf>
    <xf numFmtId="0" fontId="54" fillId="6" borderId="15" xfId="0" applyFont="1" applyFill="1" applyBorder="1" applyAlignment="1" applyProtection="1">
      <alignment horizontal="center" vertical="center" wrapText="1"/>
      <protection hidden="1"/>
    </xf>
    <xf numFmtId="0" fontId="11" fillId="4" borderId="0" xfId="0" applyFont="1" applyFill="1" applyBorder="1" applyProtection="1">
      <alignment vertical="center"/>
      <protection hidden="1"/>
    </xf>
    <xf numFmtId="0" fontId="11" fillId="0" borderId="0" xfId="0" applyFont="1" applyFill="1" applyProtection="1">
      <alignment vertical="center"/>
      <protection hidden="1"/>
    </xf>
    <xf numFmtId="0" fontId="11" fillId="2" borderId="0" xfId="0" applyFont="1" applyFill="1" applyProtection="1">
      <alignment vertical="center"/>
    </xf>
    <xf numFmtId="10" fontId="11" fillId="7" borderId="9" xfId="0" applyNumberFormat="1" applyFont="1" applyFill="1" applyBorder="1" applyAlignment="1" applyProtection="1">
      <alignment vertical="center"/>
      <protection hidden="1"/>
    </xf>
    <xf numFmtId="0" fontId="11" fillId="7" borderId="16" xfId="0" applyFont="1" applyFill="1" applyBorder="1" applyAlignment="1" applyProtection="1">
      <alignment vertical="center"/>
      <protection hidden="1"/>
    </xf>
    <xf numFmtId="0" fontId="11" fillId="7" borderId="17" xfId="0" applyFont="1" applyFill="1" applyBorder="1" applyAlignment="1" applyProtection="1">
      <alignment vertical="center"/>
      <protection hidden="1"/>
    </xf>
    <xf numFmtId="0" fontId="6" fillId="0" borderId="18" xfId="0" applyFont="1" applyBorder="1" applyProtection="1">
      <alignment vertical="center"/>
    </xf>
    <xf numFmtId="0" fontId="11" fillId="0" borderId="18" xfId="0" applyFont="1" applyBorder="1" applyAlignment="1" applyProtection="1">
      <alignment horizontal="left" vertical="center" wrapText="1"/>
    </xf>
    <xf numFmtId="0" fontId="6" fillId="0" borderId="0" xfId="0" applyFont="1" applyProtection="1">
      <alignment vertical="center"/>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6" fillId="0" borderId="20" xfId="0" applyFont="1" applyBorder="1" applyAlignment="1" applyProtection="1">
      <alignment vertical="center" wrapText="1"/>
    </xf>
    <xf numFmtId="0" fontId="6" fillId="0" borderId="18" xfId="0" applyFont="1" applyBorder="1" applyAlignment="1" applyProtection="1">
      <alignment horizontal="left" vertical="center" wrapText="1"/>
    </xf>
    <xf numFmtId="0" fontId="6" fillId="0" borderId="18" xfId="0" applyFont="1" applyBorder="1" applyAlignment="1" applyProtection="1">
      <alignment horizontal="right" vertical="center" wrapText="1"/>
    </xf>
    <xf numFmtId="0" fontId="6" fillId="0" borderId="19" xfId="0" applyFont="1" applyBorder="1" applyAlignment="1" applyProtection="1">
      <alignment horizontal="left" vertical="center" wrapText="1"/>
    </xf>
    <xf numFmtId="0" fontId="6" fillId="0" borderId="0" xfId="0" applyFont="1" applyAlignment="1" applyProtection="1">
      <alignment horizontal="left" vertical="center"/>
    </xf>
    <xf numFmtId="0" fontId="6" fillId="0" borderId="0" xfId="0" applyFont="1" applyAlignment="1" applyProtection="1">
      <alignment horizontal="left" vertical="center" wrapText="1"/>
    </xf>
    <xf numFmtId="0" fontId="40" fillId="0" borderId="18" xfId="3" applyFont="1" applyBorder="1" applyAlignment="1" applyProtection="1">
      <alignment horizontal="left" vertical="center" wrapText="1"/>
    </xf>
    <xf numFmtId="0" fontId="6" fillId="2" borderId="0" xfId="0" applyFont="1" applyFill="1" applyAlignment="1" applyProtection="1">
      <alignment horizontal="right" vertical="center" wrapText="1"/>
    </xf>
    <xf numFmtId="0" fontId="6" fillId="2" borderId="0" xfId="0" applyFont="1" applyFill="1" applyAlignment="1" applyProtection="1">
      <alignment horizontal="left" vertical="center" wrapText="1"/>
    </xf>
    <xf numFmtId="0" fontId="6" fillId="2" borderId="21"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2" borderId="21" xfId="0" applyFont="1" applyFill="1" applyBorder="1" applyProtection="1">
      <alignment vertical="center"/>
    </xf>
    <xf numFmtId="0" fontId="6" fillId="2" borderId="23" xfId="0" applyFont="1" applyFill="1" applyBorder="1" applyAlignment="1" applyProtection="1">
      <alignment horizontal="left" vertical="center" wrapText="1"/>
    </xf>
    <xf numFmtId="0" fontId="6" fillId="2" borderId="23" xfId="0" applyFont="1" applyFill="1" applyBorder="1" applyProtection="1">
      <alignment vertical="center"/>
    </xf>
    <xf numFmtId="0" fontId="6" fillId="0" borderId="24" xfId="0" applyFont="1" applyBorder="1" applyProtection="1">
      <alignment vertical="center"/>
    </xf>
    <xf numFmtId="0" fontId="6" fillId="0" borderId="24" xfId="0" applyFont="1" applyBorder="1" applyAlignment="1" applyProtection="1">
      <alignment vertical="center" wrapText="1"/>
    </xf>
    <xf numFmtId="0" fontId="56" fillId="0" borderId="18" xfId="0" applyFont="1" applyBorder="1" applyAlignment="1" applyProtection="1">
      <alignment vertical="center" wrapText="1"/>
    </xf>
    <xf numFmtId="0" fontId="6" fillId="0" borderId="18" xfId="0" applyFont="1" applyBorder="1" applyAlignment="1" applyProtection="1">
      <alignment horizontal="left" vertical="center" wrapText="1"/>
    </xf>
    <xf numFmtId="0" fontId="6" fillId="0" borderId="18" xfId="0" applyFont="1" applyBorder="1" applyProtection="1">
      <alignment vertical="center"/>
    </xf>
    <xf numFmtId="0" fontId="6" fillId="0" borderId="18" xfId="0" applyFont="1" applyBorder="1" applyAlignment="1" applyProtection="1">
      <alignment vertical="center" shrinkToFit="1"/>
    </xf>
    <xf numFmtId="0" fontId="39" fillId="0" borderId="18" xfId="0" applyFont="1" applyBorder="1" applyAlignment="1" applyProtection="1">
      <alignment vertical="center"/>
    </xf>
    <xf numFmtId="0" fontId="6" fillId="0" borderId="18" xfId="0" applyFont="1" applyBorder="1" applyAlignment="1" applyProtection="1">
      <alignment horizontal="left" vertical="center"/>
    </xf>
    <xf numFmtId="0" fontId="6" fillId="5" borderId="0" xfId="0" applyFont="1" applyFill="1" applyProtection="1">
      <alignment vertical="center"/>
    </xf>
    <xf numFmtId="0" fontId="6" fillId="0" borderId="18" xfId="0" applyFont="1" applyBorder="1" applyAlignment="1" applyProtection="1"/>
    <xf numFmtId="0" fontId="40" fillId="0" borderId="0" xfId="3" applyFont="1" applyAlignment="1" applyProtection="1"/>
    <xf numFmtId="0" fontId="6" fillId="0" borderId="0" xfId="0" applyFont="1" applyAlignment="1" applyProtection="1"/>
    <xf numFmtId="0" fontId="3" fillId="5" borderId="0" xfId="0" applyFont="1" applyFill="1" applyAlignment="1"/>
    <xf numFmtId="0" fontId="3" fillId="5" borderId="0" xfId="0" applyFont="1" applyFill="1" applyAlignment="1" applyProtection="1">
      <protection hidden="1"/>
    </xf>
    <xf numFmtId="0" fontId="0" fillId="5" borderId="0" xfId="0" applyFont="1" applyFill="1" applyAlignment="1"/>
    <xf numFmtId="0" fontId="0" fillId="5" borderId="0" xfId="0" applyFill="1" applyAlignment="1" applyProtection="1">
      <protection hidden="1"/>
    </xf>
    <xf numFmtId="0" fontId="0" fillId="5" borderId="0" xfId="0" applyFont="1" applyFill="1" applyAlignment="1">
      <alignment vertical="center"/>
    </xf>
    <xf numFmtId="0" fontId="0" fillId="5" borderId="0" xfId="0" applyFill="1" applyAlignment="1" applyProtection="1">
      <alignment vertical="center"/>
      <protection hidden="1"/>
    </xf>
    <xf numFmtId="0" fontId="0" fillId="5" borderId="0" xfId="0" applyFont="1" applyFill="1" applyAlignment="1">
      <alignment horizontal="right" vertical="center"/>
    </xf>
    <xf numFmtId="0" fontId="0" fillId="5" borderId="0" xfId="0" applyFill="1" applyAlignment="1" applyProtection="1">
      <alignment horizontal="right" vertical="center"/>
      <protection hidden="1"/>
    </xf>
    <xf numFmtId="0" fontId="21" fillId="5" borderId="0" xfId="0" applyFont="1" applyFill="1" applyProtection="1">
      <alignment vertical="center"/>
    </xf>
    <xf numFmtId="0" fontId="21" fillId="5" borderId="0" xfId="0" applyFont="1" applyFill="1" applyProtection="1">
      <alignment vertical="center"/>
      <protection hidden="1"/>
    </xf>
    <xf numFmtId="0" fontId="10" fillId="5" borderId="0" xfId="0" applyFont="1" applyFill="1" applyProtection="1">
      <alignment vertical="center"/>
      <protection hidden="1"/>
    </xf>
    <xf numFmtId="0" fontId="11" fillId="5" borderId="0" xfId="0" applyFont="1" applyFill="1" applyProtection="1">
      <alignment vertical="center"/>
    </xf>
    <xf numFmtId="0" fontId="11" fillId="5" borderId="0" xfId="0" applyFont="1" applyFill="1" applyProtection="1">
      <alignment vertical="center"/>
      <protection hidden="1"/>
    </xf>
    <xf numFmtId="0" fontId="6" fillId="5" borderId="0" xfId="0" applyFont="1" applyFill="1" applyAlignment="1" applyProtection="1"/>
    <xf numFmtId="0" fontId="6" fillId="5" borderId="0" xfId="0" applyFont="1" applyFill="1" applyAlignment="1" applyProtection="1">
      <protection hidden="1"/>
    </xf>
    <xf numFmtId="0" fontId="6" fillId="5" borderId="0" xfId="0" applyFont="1" applyFill="1" applyAlignment="1">
      <alignment vertical="center"/>
    </xf>
    <xf numFmtId="0" fontId="6" fillId="5" borderId="0" xfId="0" applyFont="1" applyFill="1" applyAlignment="1" applyProtection="1">
      <alignment vertical="center"/>
      <protection hidden="1"/>
    </xf>
    <xf numFmtId="0" fontId="11" fillId="5" borderId="0" xfId="0" applyFont="1" applyFill="1" applyAlignment="1">
      <alignment vertical="center"/>
    </xf>
    <xf numFmtId="0" fontId="11" fillId="5" borderId="0" xfId="0" applyFont="1" applyFill="1" applyAlignment="1" applyProtection="1">
      <alignment vertical="center"/>
      <protection hidden="1"/>
    </xf>
    <xf numFmtId="0" fontId="6" fillId="5" borderId="0" xfId="0" applyFont="1" applyFill="1" applyAlignment="1">
      <alignment vertical="top"/>
    </xf>
    <xf numFmtId="0" fontId="6" fillId="5" borderId="0" xfId="0" applyFont="1" applyFill="1" applyAlignment="1" applyProtection="1">
      <alignment vertical="top"/>
      <protection hidden="1"/>
    </xf>
    <xf numFmtId="0" fontId="6" fillId="5" borderId="0" xfId="0" applyFont="1" applyFill="1" applyAlignment="1">
      <alignment horizontal="left" vertical="center"/>
    </xf>
    <xf numFmtId="0" fontId="6" fillId="5" borderId="0" xfId="0" applyFont="1" applyFill="1" applyAlignment="1" applyProtection="1">
      <alignment horizontal="left" vertical="center"/>
      <protection hidden="1"/>
    </xf>
    <xf numFmtId="0" fontId="11" fillId="0" borderId="25" xfId="0" applyFont="1" applyFill="1" applyBorder="1" applyAlignment="1" applyProtection="1">
      <alignment horizontal="center" vertical="center"/>
      <protection locked="0" hidden="1"/>
    </xf>
    <xf numFmtId="0" fontId="11" fillId="0" borderId="26" xfId="0" applyFont="1" applyFill="1" applyBorder="1" applyAlignment="1" applyProtection="1">
      <alignment horizontal="center" vertical="center"/>
      <protection locked="0" hidden="1"/>
    </xf>
    <xf numFmtId="0" fontId="11" fillId="0" borderId="27" xfId="0" applyFont="1" applyFill="1" applyBorder="1" applyAlignment="1" applyProtection="1">
      <alignment horizontal="center" vertical="center"/>
      <protection locked="0" hidden="1"/>
    </xf>
    <xf numFmtId="0" fontId="6" fillId="0" borderId="28" xfId="0" applyFont="1" applyFill="1" applyBorder="1" applyProtection="1">
      <alignment vertical="center"/>
      <protection hidden="1"/>
    </xf>
    <xf numFmtId="0" fontId="6" fillId="0" borderId="28" xfId="0" applyFont="1" applyFill="1" applyBorder="1" applyAlignment="1" applyProtection="1">
      <alignment horizontal="center" vertical="center" wrapText="1"/>
      <protection hidden="1"/>
    </xf>
    <xf numFmtId="177" fontId="6" fillId="0" borderId="28" xfId="0" applyNumberFormat="1" applyFont="1" applyFill="1" applyBorder="1" applyProtection="1">
      <alignment vertical="center"/>
      <protection hidden="1"/>
    </xf>
    <xf numFmtId="38" fontId="6" fillId="0" borderId="0" xfId="4" applyFont="1" applyFill="1" applyProtection="1">
      <alignment vertical="center"/>
      <protection hidden="1"/>
    </xf>
    <xf numFmtId="38" fontId="21" fillId="0" borderId="0" xfId="4" applyFont="1" applyFill="1" applyProtection="1">
      <alignment vertical="center"/>
      <protection hidden="1"/>
    </xf>
    <xf numFmtId="38" fontId="10" fillId="0" borderId="0" xfId="4" applyFont="1" applyFill="1" applyProtection="1">
      <alignment vertical="center"/>
      <protection hidden="1"/>
    </xf>
    <xf numFmtId="38" fontId="6" fillId="0" borderId="28" xfId="4" applyFont="1" applyFill="1" applyBorder="1" applyProtection="1">
      <alignment vertical="center"/>
      <protection hidden="1"/>
    </xf>
    <xf numFmtId="38" fontId="6" fillId="0" borderId="0" xfId="4" applyFont="1" applyFill="1" applyAlignment="1" applyProtection="1">
      <protection hidden="1"/>
    </xf>
    <xf numFmtId="38" fontId="6" fillId="5" borderId="0" xfId="4" applyFont="1" applyFill="1" applyProtection="1">
      <alignment vertical="center"/>
      <protection hidden="1"/>
    </xf>
    <xf numFmtId="0" fontId="40" fillId="0" borderId="18" xfId="3"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11" fillId="0" borderId="18" xfId="0" applyFont="1" applyBorder="1" applyAlignment="1" applyProtection="1">
      <alignment horizontal="left" vertical="center" wrapText="1"/>
    </xf>
    <xf numFmtId="38" fontId="14" fillId="4" borderId="0" xfId="4" applyFont="1" applyFill="1" applyBorder="1" applyAlignment="1" applyProtection="1">
      <alignment wrapText="1"/>
      <protection hidden="1"/>
    </xf>
    <xf numFmtId="38" fontId="6" fillId="4" borderId="0" xfId="2" applyNumberFormat="1" applyFont="1" applyFill="1" applyBorder="1" applyAlignment="1" applyProtection="1">
      <alignment vertical="center"/>
      <protection hidden="1"/>
    </xf>
    <xf numFmtId="0" fontId="17" fillId="4" borderId="0" xfId="0" applyFont="1" applyFill="1" applyBorder="1" applyAlignment="1" applyProtection="1">
      <protection hidden="1"/>
    </xf>
    <xf numFmtId="0" fontId="11" fillId="0" borderId="19" xfId="0" applyFont="1" applyBorder="1" applyAlignment="1" applyProtection="1">
      <alignment horizontal="left" vertical="center" wrapText="1"/>
    </xf>
    <xf numFmtId="0" fontId="40" fillId="0" borderId="19" xfId="3"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2" borderId="0" xfId="0" applyFont="1" applyFill="1" applyBorder="1" applyProtection="1">
      <alignment vertical="center"/>
    </xf>
    <xf numFmtId="0" fontId="14" fillId="4" borderId="30" xfId="0" applyFont="1" applyFill="1" applyBorder="1" applyAlignment="1" applyProtection="1">
      <alignment vertical="center" wrapText="1"/>
    </xf>
    <xf numFmtId="0" fontId="12" fillId="4" borderId="0" xfId="0" applyFont="1" applyFill="1" applyBorder="1" applyAlignment="1" applyProtection="1">
      <alignment horizontal="left" vertical="top" wrapText="1"/>
      <protection hidden="1"/>
    </xf>
    <xf numFmtId="38" fontId="6" fillId="0" borderId="31" xfId="0" applyNumberFormat="1" applyFont="1" applyFill="1" applyBorder="1" applyProtection="1">
      <alignment vertical="center"/>
      <protection hidden="1"/>
    </xf>
    <xf numFmtId="0" fontId="49" fillId="4" borderId="0" xfId="2" applyFont="1" applyFill="1" applyBorder="1" applyAlignment="1">
      <alignment vertical="top"/>
    </xf>
    <xf numFmtId="0" fontId="29" fillId="4" borderId="0" xfId="0" applyFont="1" applyFill="1" applyBorder="1" applyAlignment="1" applyProtection="1">
      <alignment wrapText="1"/>
      <protection hidden="1"/>
    </xf>
    <xf numFmtId="0" fontId="5" fillId="4" borderId="0" xfId="0" applyFont="1" applyFill="1" applyBorder="1" applyAlignment="1" applyProtection="1">
      <alignment horizontal="center" vertical="center"/>
      <protection hidden="1"/>
    </xf>
    <xf numFmtId="0" fontId="57" fillId="4" borderId="0" xfId="0" applyFont="1" applyFill="1" applyBorder="1" applyProtection="1">
      <alignment vertical="center"/>
      <protection hidden="1"/>
    </xf>
    <xf numFmtId="0" fontId="7" fillId="4" borderId="0" xfId="0" applyFont="1" applyFill="1" applyBorder="1" applyProtection="1">
      <alignment vertical="center"/>
      <protection hidden="1"/>
    </xf>
    <xf numFmtId="0" fontId="10" fillId="4" borderId="0" xfId="0" applyFont="1" applyFill="1" applyBorder="1" applyProtection="1">
      <alignment vertical="center"/>
      <protection hidden="1"/>
    </xf>
    <xf numFmtId="0" fontId="15" fillId="4" borderId="0" xfId="0" applyFont="1" applyFill="1" applyBorder="1" applyProtection="1">
      <alignment vertical="center"/>
      <protection hidden="1"/>
    </xf>
    <xf numFmtId="0" fontId="16" fillId="4" borderId="0" xfId="0" applyFont="1" applyFill="1" applyBorder="1" applyProtection="1">
      <alignment vertical="center"/>
      <protection hidden="1"/>
    </xf>
    <xf numFmtId="0" fontId="10" fillId="4" borderId="0" xfId="0" applyFont="1" applyFill="1" applyBorder="1" applyAlignment="1" applyProtection="1">
      <alignment vertical="center"/>
      <protection hidden="1"/>
    </xf>
    <xf numFmtId="0" fontId="6" fillId="4" borderId="0" xfId="0" applyFont="1" applyFill="1" applyBorder="1" applyAlignment="1" applyProtection="1">
      <protection hidden="1"/>
    </xf>
    <xf numFmtId="0" fontId="6" fillId="4" borderId="0" xfId="0" applyFont="1" applyFill="1" applyBorder="1" applyAlignment="1" applyProtection="1">
      <alignment vertical="center" wrapText="1"/>
      <protection hidden="1"/>
    </xf>
    <xf numFmtId="0" fontId="6" fillId="4" borderId="0" xfId="0" applyFont="1" applyFill="1" applyBorder="1" applyAlignment="1" applyProtection="1">
      <alignment horizontal="right" vertical="center"/>
      <protection hidden="1"/>
    </xf>
    <xf numFmtId="38" fontId="6" fillId="0" borderId="32" xfId="4" applyFont="1" applyFill="1" applyBorder="1" applyProtection="1">
      <alignment vertical="center"/>
      <protection hidden="1"/>
    </xf>
    <xf numFmtId="0" fontId="58" fillId="0" borderId="0" xfId="0" applyFont="1" applyFill="1" applyAlignment="1" applyProtection="1">
      <alignment horizontal="right" vertical="center"/>
      <protection hidden="1"/>
    </xf>
    <xf numFmtId="38" fontId="59" fillId="0" borderId="0" xfId="4" applyFont="1" applyFill="1" applyAlignment="1" applyProtection="1">
      <alignment horizontal="center"/>
      <protection hidden="1"/>
    </xf>
    <xf numFmtId="38" fontId="6" fillId="0" borderId="33" xfId="4" applyFont="1" applyFill="1" applyBorder="1" applyProtection="1">
      <alignment vertical="center"/>
      <protection hidden="1"/>
    </xf>
    <xf numFmtId="38" fontId="6" fillId="0" borderId="34" xfId="4" applyFont="1" applyFill="1" applyBorder="1" applyProtection="1">
      <alignment vertical="center"/>
      <protection hidden="1"/>
    </xf>
    <xf numFmtId="38" fontId="6" fillId="0" borderId="35" xfId="4" applyFont="1" applyFill="1" applyBorder="1" applyProtection="1">
      <alignment vertical="center"/>
      <protection hidden="1"/>
    </xf>
    <xf numFmtId="10" fontId="6" fillId="0" borderId="36" xfId="1" applyNumberFormat="1" applyFont="1" applyFill="1" applyBorder="1" applyProtection="1">
      <alignment vertical="center"/>
      <protection hidden="1"/>
    </xf>
    <xf numFmtId="10" fontId="6" fillId="0" borderId="37" xfId="1" applyNumberFormat="1" applyFont="1" applyFill="1" applyBorder="1" applyProtection="1">
      <alignment vertical="center"/>
      <protection hidden="1"/>
    </xf>
    <xf numFmtId="38" fontId="60" fillId="0" borderId="28" xfId="4" applyFont="1" applyFill="1" applyBorder="1" applyProtection="1">
      <alignment vertical="center"/>
      <protection hidden="1"/>
    </xf>
    <xf numFmtId="0" fontId="6" fillId="0" borderId="31" xfId="0" applyFont="1" applyFill="1" applyBorder="1" applyAlignment="1" applyProtection="1">
      <alignment horizontal="center" vertical="center"/>
      <protection hidden="1"/>
    </xf>
    <xf numFmtId="38" fontId="60" fillId="0" borderId="28" xfId="4" applyFont="1" applyFill="1" applyBorder="1" applyAlignment="1" applyProtection="1">
      <alignment horizontal="center" vertical="center" wrapText="1"/>
      <protection hidden="1"/>
    </xf>
    <xf numFmtId="38" fontId="6" fillId="0" borderId="38" xfId="4" applyFont="1" applyFill="1" applyBorder="1" applyProtection="1">
      <alignment vertical="center"/>
      <protection hidden="1"/>
    </xf>
    <xf numFmtId="38" fontId="6" fillId="0" borderId="39" xfId="4" applyFont="1" applyFill="1" applyBorder="1" applyProtection="1">
      <alignment vertical="center"/>
      <protection hidden="1"/>
    </xf>
    <xf numFmtId="38" fontId="58" fillId="0" borderId="0" xfId="4" applyFont="1" applyFill="1" applyAlignment="1" applyProtection="1">
      <alignment horizontal="right" vertical="center"/>
      <protection hidden="1"/>
    </xf>
    <xf numFmtId="38" fontId="21" fillId="0" borderId="40" xfId="4" applyFont="1" applyFill="1" applyBorder="1" applyAlignment="1" applyProtection="1">
      <alignment horizontal="center" vertical="center"/>
      <protection hidden="1"/>
    </xf>
    <xf numFmtId="38" fontId="61" fillId="0" borderId="0" xfId="4" applyFont="1" applyFill="1" applyAlignment="1" applyProtection="1">
      <alignment horizontal="right" vertical="center"/>
      <protection hidden="1"/>
    </xf>
    <xf numFmtId="0" fontId="62" fillId="6" borderId="41" xfId="0" applyFont="1" applyFill="1" applyBorder="1" applyAlignment="1" applyProtection="1">
      <alignment horizontal="center" vertical="center" wrapText="1"/>
      <protection hidden="1"/>
    </xf>
    <xf numFmtId="38" fontId="11" fillId="0" borderId="0" xfId="4" applyFont="1" applyFill="1" applyProtection="1">
      <alignment vertical="center"/>
      <protection hidden="1"/>
    </xf>
    <xf numFmtId="0" fontId="63" fillId="4" borderId="0" xfId="0" applyFont="1" applyFill="1" applyBorder="1" applyProtection="1">
      <alignment vertical="center"/>
      <protection hidden="1"/>
    </xf>
    <xf numFmtId="0" fontId="6" fillId="0" borderId="18" xfId="0" applyFont="1" applyBorder="1" applyAlignment="1" applyProtection="1">
      <alignment horizontal="left" vertical="center" wrapText="1"/>
    </xf>
    <xf numFmtId="0" fontId="6" fillId="0" borderId="24" xfId="0" applyFont="1" applyBorder="1" applyAlignment="1" applyProtection="1">
      <alignment horizontal="left" vertical="center" wrapText="1"/>
    </xf>
    <xf numFmtId="0" fontId="6" fillId="0" borderId="19" xfId="0" applyFont="1" applyBorder="1" applyAlignment="1" applyProtection="1">
      <alignment horizontal="right" vertical="center" wrapText="1"/>
    </xf>
    <xf numFmtId="0" fontId="6" fillId="0" borderId="42" xfId="0" applyFont="1" applyBorder="1" applyAlignment="1" applyProtection="1">
      <alignment horizontal="left" vertical="center" wrapText="1"/>
    </xf>
    <xf numFmtId="0" fontId="6" fillId="0" borderId="43" xfId="0" applyFont="1" applyBorder="1" applyAlignment="1" applyProtection="1">
      <alignment vertical="center" wrapText="1"/>
    </xf>
    <xf numFmtId="0" fontId="6" fillId="0" borderId="44" xfId="0" applyFont="1" applyBorder="1" applyAlignment="1" applyProtection="1">
      <alignment vertical="center" wrapText="1"/>
    </xf>
    <xf numFmtId="0" fontId="6" fillId="0" borderId="45" xfId="0" applyFont="1" applyBorder="1" applyProtection="1">
      <alignment vertical="center"/>
    </xf>
    <xf numFmtId="0" fontId="6" fillId="0" borderId="20" xfId="0" applyFont="1" applyBorder="1" applyProtection="1">
      <alignment vertical="center"/>
    </xf>
    <xf numFmtId="0" fontId="6" fillId="0" borderId="20"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6" fillId="0" borderId="47" xfId="0" applyFont="1" applyBorder="1" applyProtection="1">
      <alignment vertical="center"/>
    </xf>
    <xf numFmtId="0" fontId="6" fillId="0" borderId="48" xfId="0" applyFont="1" applyBorder="1" applyAlignment="1" applyProtection="1">
      <alignment horizontal="left" vertical="center" wrapText="1"/>
    </xf>
    <xf numFmtId="0" fontId="6" fillId="0" borderId="49" xfId="0" applyFont="1" applyBorder="1" applyProtection="1">
      <alignment vertical="center"/>
    </xf>
    <xf numFmtId="0" fontId="6" fillId="0" borderId="50" xfId="0" applyFont="1" applyBorder="1" applyProtection="1">
      <alignment vertical="center"/>
    </xf>
    <xf numFmtId="0" fontId="6" fillId="0" borderId="50" xfId="0" applyFont="1" applyBorder="1" applyAlignment="1" applyProtection="1">
      <alignment horizontal="left" vertical="center" wrapText="1"/>
    </xf>
    <xf numFmtId="0" fontId="6" fillId="0" borderId="51" xfId="0" applyFont="1" applyBorder="1" applyAlignment="1" applyProtection="1">
      <alignment horizontal="left" vertical="center" wrapText="1"/>
    </xf>
    <xf numFmtId="10" fontId="6" fillId="0" borderId="52" xfId="1" applyNumberFormat="1" applyFont="1" applyFill="1" applyBorder="1" applyProtection="1">
      <alignment vertical="center"/>
      <protection hidden="1"/>
    </xf>
    <xf numFmtId="0" fontId="6" fillId="0" borderId="19" xfId="0" applyFont="1" applyBorder="1" applyAlignment="1" applyProtection="1">
      <alignment vertical="center"/>
    </xf>
    <xf numFmtId="0" fontId="6" fillId="0" borderId="42" xfId="0" applyFont="1" applyBorder="1" applyAlignment="1" applyProtection="1">
      <alignment vertical="center"/>
    </xf>
    <xf numFmtId="0" fontId="6" fillId="0" borderId="30" xfId="0" applyFont="1" applyBorder="1" applyAlignment="1" applyProtection="1">
      <alignment vertical="center"/>
    </xf>
    <xf numFmtId="0" fontId="21" fillId="4" borderId="0" xfId="0" applyFont="1" applyFill="1" applyBorder="1" applyAlignment="1" applyProtection="1">
      <alignment horizontal="left" shrinkToFit="1"/>
      <protection hidden="1"/>
    </xf>
    <xf numFmtId="0" fontId="70" fillId="4" borderId="0" xfId="0" applyFont="1" applyFill="1" applyBorder="1" applyAlignment="1" applyProtection="1">
      <alignment horizontal="left"/>
      <protection hidden="1"/>
    </xf>
    <xf numFmtId="10" fontId="6" fillId="0" borderId="98" xfId="1" applyNumberFormat="1" applyFont="1" applyFill="1" applyBorder="1" applyProtection="1">
      <alignment vertical="center"/>
      <protection hidden="1"/>
    </xf>
    <xf numFmtId="38" fontId="6" fillId="0" borderId="99" xfId="4" applyFont="1" applyFill="1" applyBorder="1" applyProtection="1">
      <alignment vertical="center"/>
      <protection hidden="1"/>
    </xf>
    <xf numFmtId="38" fontId="6" fillId="0" borderId="100" xfId="4" applyFont="1" applyFill="1" applyBorder="1" applyProtection="1">
      <alignment vertical="center"/>
      <protection hidden="1"/>
    </xf>
    <xf numFmtId="38" fontId="6" fillId="0" borderId="28" xfId="4" applyFont="1" applyFill="1" applyBorder="1" applyAlignment="1" applyProtection="1">
      <alignment horizontal="center" vertical="center" wrapText="1"/>
      <protection hidden="1"/>
    </xf>
    <xf numFmtId="10" fontId="6" fillId="0" borderId="0" xfId="1" applyNumberFormat="1" applyFont="1" applyFill="1" applyBorder="1" applyProtection="1">
      <alignment vertical="center"/>
      <protection hidden="1"/>
    </xf>
    <xf numFmtId="38" fontId="6" fillId="0" borderId="0" xfId="4" applyFont="1" applyFill="1" applyBorder="1" applyProtection="1">
      <alignment vertical="center"/>
      <protection hidden="1"/>
    </xf>
    <xf numFmtId="38" fontId="18" fillId="4" borderId="11" xfId="0" applyNumberFormat="1" applyFont="1" applyFill="1" applyBorder="1" applyAlignment="1" applyProtection="1">
      <alignment horizontal="center" vertical="center"/>
      <protection hidden="1"/>
    </xf>
    <xf numFmtId="38" fontId="11" fillId="7" borderId="8" xfId="0" applyNumberFormat="1" applyFont="1" applyFill="1" applyBorder="1" applyAlignment="1" applyProtection="1">
      <alignment horizontal="center" vertical="center"/>
      <protection hidden="1"/>
    </xf>
    <xf numFmtId="0" fontId="17" fillId="8" borderId="0" xfId="0" applyFont="1" applyFill="1" applyBorder="1" applyAlignment="1" applyProtection="1">
      <alignment horizontal="left"/>
      <protection hidden="1"/>
    </xf>
    <xf numFmtId="0" fontId="17" fillId="8" borderId="0" xfId="0" applyFont="1" applyFill="1" applyBorder="1" applyAlignment="1" applyProtection="1">
      <alignment horizontal="left" vertical="top"/>
      <protection hidden="1"/>
    </xf>
    <xf numFmtId="38" fontId="55" fillId="4" borderId="0" xfId="4" applyFont="1" applyFill="1" applyBorder="1" applyAlignment="1" applyProtection="1">
      <alignment horizontal="left" shrinkToFit="1"/>
      <protection hidden="1"/>
    </xf>
    <xf numFmtId="0" fontId="64" fillId="6" borderId="55" xfId="0" applyFont="1" applyFill="1" applyBorder="1" applyAlignment="1" applyProtection="1">
      <alignment horizontal="center" vertical="center" shrinkToFit="1"/>
      <protection hidden="1"/>
    </xf>
    <xf numFmtId="0" fontId="64" fillId="6" borderId="18" xfId="0" applyFont="1" applyFill="1" applyBorder="1" applyAlignment="1" applyProtection="1">
      <alignment horizontal="center" vertical="center" shrinkToFit="1"/>
    </xf>
    <xf numFmtId="0" fontId="29" fillId="4" borderId="0" xfId="0" applyFont="1" applyFill="1" applyBorder="1" applyAlignment="1" applyProtection="1">
      <alignment horizontal="left" wrapText="1"/>
      <protection hidden="1"/>
    </xf>
    <xf numFmtId="0" fontId="6" fillId="4" borderId="63" xfId="0" applyFont="1" applyFill="1" applyBorder="1" applyAlignment="1" applyProtection="1">
      <alignment horizontal="left" vertical="center" wrapText="1"/>
      <protection hidden="1"/>
    </xf>
    <xf numFmtId="0" fontId="6" fillId="4" borderId="64" xfId="0" applyFont="1" applyFill="1" applyBorder="1" applyAlignment="1" applyProtection="1">
      <alignment horizontal="left" vertical="center" wrapText="1"/>
      <protection hidden="1"/>
    </xf>
    <xf numFmtId="0" fontId="6" fillId="4" borderId="65" xfId="0" applyFont="1" applyFill="1" applyBorder="1" applyAlignment="1" applyProtection="1">
      <alignment horizontal="left" vertical="center" wrapText="1"/>
      <protection hidden="1"/>
    </xf>
    <xf numFmtId="0" fontId="6" fillId="4" borderId="66"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67" xfId="0" applyFont="1" applyFill="1" applyBorder="1" applyAlignment="1" applyProtection="1">
      <alignment horizontal="left" vertical="center" wrapText="1"/>
      <protection hidden="1"/>
    </xf>
    <xf numFmtId="0" fontId="6" fillId="4" borderId="68" xfId="0" applyFont="1" applyFill="1" applyBorder="1" applyAlignment="1" applyProtection="1">
      <alignment horizontal="left" vertical="center" wrapText="1"/>
      <protection hidden="1"/>
    </xf>
    <xf numFmtId="0" fontId="6" fillId="4" borderId="69" xfId="0" applyFont="1" applyFill="1" applyBorder="1" applyAlignment="1" applyProtection="1">
      <alignment horizontal="left" vertical="center" wrapText="1"/>
      <protection hidden="1"/>
    </xf>
    <xf numFmtId="0" fontId="6" fillId="4" borderId="70" xfId="0" applyFont="1" applyFill="1" applyBorder="1" applyAlignment="1" applyProtection="1">
      <alignment horizontal="left" vertical="center" wrapText="1"/>
      <protection hidden="1"/>
    </xf>
    <xf numFmtId="0" fontId="17" fillId="4" borderId="60" xfId="0" applyFont="1" applyFill="1" applyBorder="1" applyAlignment="1" applyProtection="1">
      <alignment horizontal="right"/>
      <protection hidden="1"/>
    </xf>
    <xf numFmtId="0" fontId="17" fillId="4" borderId="3" xfId="0" applyFont="1" applyFill="1" applyBorder="1" applyAlignment="1" applyProtection="1">
      <alignment horizontal="right"/>
      <protection hidden="1"/>
    </xf>
    <xf numFmtId="0" fontId="64" fillId="6" borderId="53" xfId="0" applyFont="1" applyFill="1" applyBorder="1" applyAlignment="1" applyProtection="1">
      <alignment horizontal="center" vertical="center" shrinkToFit="1"/>
      <protection hidden="1"/>
    </xf>
    <xf numFmtId="0" fontId="64" fillId="6" borderId="54" xfId="0" applyFont="1" applyFill="1" applyBorder="1" applyAlignment="1" applyProtection="1">
      <alignment horizontal="center" vertical="center" shrinkToFit="1"/>
    </xf>
    <xf numFmtId="0" fontId="17" fillId="4" borderId="115" xfId="0" applyFont="1" applyFill="1" applyBorder="1" applyAlignment="1" applyProtection="1">
      <alignment horizontal="left" vertical="center" shrinkToFit="1"/>
      <protection hidden="1"/>
    </xf>
    <xf numFmtId="0" fontId="17" fillId="4" borderId="0" xfId="0" applyFont="1" applyFill="1" applyBorder="1" applyAlignment="1" applyProtection="1">
      <alignment horizontal="left" vertical="center" shrinkToFit="1"/>
      <protection hidden="1"/>
    </xf>
    <xf numFmtId="0" fontId="52" fillId="6" borderId="0" xfId="0" applyFont="1" applyFill="1" applyBorder="1" applyAlignment="1" applyProtection="1">
      <alignment horizontal="center" vertical="center"/>
      <protection hidden="1"/>
    </xf>
    <xf numFmtId="0" fontId="12" fillId="4" borderId="1"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2" xfId="0" applyFont="1" applyFill="1" applyBorder="1" applyAlignment="1" applyProtection="1">
      <alignment horizontal="left" vertical="top" wrapText="1"/>
      <protection hidden="1"/>
    </xf>
    <xf numFmtId="0" fontId="12" fillId="4" borderId="56" xfId="0" applyFont="1" applyFill="1" applyBorder="1" applyAlignment="1" applyProtection="1">
      <alignment horizontal="left" vertical="top" wrapText="1"/>
      <protection hidden="1"/>
    </xf>
    <xf numFmtId="0" fontId="12" fillId="4" borderId="57" xfId="0" applyFont="1" applyFill="1" applyBorder="1" applyAlignment="1" applyProtection="1">
      <alignment horizontal="left" vertical="top" wrapText="1"/>
      <protection hidden="1"/>
    </xf>
    <xf numFmtId="0" fontId="12" fillId="4" borderId="58" xfId="0" applyFont="1" applyFill="1" applyBorder="1" applyAlignment="1" applyProtection="1">
      <alignment horizontal="left" vertical="top" wrapText="1"/>
      <protection hidden="1"/>
    </xf>
    <xf numFmtId="0" fontId="34" fillId="4" borderId="59" xfId="0" applyFont="1" applyFill="1" applyBorder="1" applyAlignment="1" applyProtection="1">
      <alignment horizontal="left"/>
      <protection hidden="1"/>
    </xf>
    <xf numFmtId="0" fontId="34" fillId="4" borderId="60" xfId="0" applyFont="1" applyFill="1" applyBorder="1" applyAlignment="1" applyProtection="1">
      <alignment horizontal="left"/>
      <protection hidden="1"/>
    </xf>
    <xf numFmtId="0" fontId="34" fillId="4" borderId="61" xfId="0" applyFont="1" applyFill="1" applyBorder="1" applyAlignment="1" applyProtection="1">
      <alignment horizontal="left"/>
      <protection hidden="1"/>
    </xf>
    <xf numFmtId="0" fontId="65" fillId="6" borderId="62" xfId="0" applyFont="1" applyFill="1" applyBorder="1" applyAlignment="1" applyProtection="1">
      <alignment vertical="center" textRotation="255" shrinkToFit="1"/>
      <protection hidden="1"/>
    </xf>
    <xf numFmtId="0" fontId="65" fillId="6" borderId="15" xfId="0" applyFont="1" applyFill="1" applyBorder="1" applyAlignment="1" applyProtection="1">
      <alignment vertical="center" textRotation="255" shrinkToFit="1"/>
    </xf>
    <xf numFmtId="0" fontId="62" fillId="6" borderId="74" xfId="0" applyFont="1" applyFill="1" applyBorder="1" applyAlignment="1" applyProtection="1">
      <alignment horizontal="center" vertical="center" shrinkToFit="1"/>
      <protection hidden="1"/>
    </xf>
    <xf numFmtId="0" fontId="64" fillId="6" borderId="75" xfId="0" applyFont="1" applyFill="1" applyBorder="1" applyAlignment="1" applyProtection="1">
      <alignment horizontal="center" vertical="center" shrinkToFit="1"/>
      <protection hidden="1"/>
    </xf>
    <xf numFmtId="176" fontId="67" fillId="4" borderId="113" xfId="4" applyNumberFormat="1" applyFont="1" applyFill="1" applyBorder="1" applyAlignment="1" applyProtection="1">
      <alignment horizontal="center" vertical="center" shrinkToFit="1"/>
      <protection hidden="1"/>
    </xf>
    <xf numFmtId="176" fontId="67" fillId="4" borderId="114" xfId="4" applyNumberFormat="1" applyFont="1" applyFill="1" applyBorder="1" applyAlignment="1" applyProtection="1">
      <alignment horizontal="center" vertical="center" shrinkToFit="1"/>
      <protection hidden="1"/>
    </xf>
    <xf numFmtId="0" fontId="69" fillId="6" borderId="76" xfId="0" applyFont="1" applyFill="1" applyBorder="1" applyAlignment="1" applyProtection="1">
      <alignment horizontal="center" shrinkToFit="1"/>
      <protection hidden="1"/>
    </xf>
    <xf numFmtId="0" fontId="50" fillId="6" borderId="77" xfId="0" applyFont="1" applyFill="1" applyBorder="1" applyAlignment="1" applyProtection="1">
      <alignment horizontal="center" shrinkToFit="1"/>
      <protection hidden="1"/>
    </xf>
    <xf numFmtId="0" fontId="65" fillId="6" borderId="15" xfId="0" applyFont="1" applyFill="1" applyBorder="1" applyAlignment="1" applyProtection="1">
      <alignment horizontal="center" vertical="center" wrapText="1" shrinkToFit="1"/>
      <protection hidden="1"/>
    </xf>
    <xf numFmtId="0" fontId="65" fillId="6" borderId="15" xfId="0" applyFont="1" applyFill="1" applyBorder="1" applyAlignment="1" applyProtection="1">
      <alignment horizontal="center" vertical="center" shrinkToFit="1"/>
      <protection hidden="1"/>
    </xf>
    <xf numFmtId="0" fontId="65" fillId="6" borderId="41" xfId="0" applyFont="1" applyFill="1" applyBorder="1" applyAlignment="1" applyProtection="1">
      <alignment horizontal="center" vertical="center" shrinkToFit="1"/>
      <protection hidden="1"/>
    </xf>
    <xf numFmtId="176" fontId="10" fillId="4" borderId="25" xfId="4" applyNumberFormat="1" applyFont="1" applyFill="1" applyBorder="1" applyAlignment="1" applyProtection="1">
      <alignment horizontal="center" vertical="center" shrinkToFit="1"/>
      <protection hidden="1"/>
    </xf>
    <xf numFmtId="176" fontId="6" fillId="4" borderId="25" xfId="4" applyNumberFormat="1" applyFont="1" applyFill="1" applyBorder="1" applyAlignment="1" applyProtection="1">
      <alignment horizontal="center" vertical="center" shrinkToFit="1"/>
      <protection hidden="1"/>
    </xf>
    <xf numFmtId="176" fontId="6" fillId="4" borderId="12" xfId="4" applyNumberFormat="1" applyFont="1" applyFill="1" applyBorder="1" applyAlignment="1" applyProtection="1">
      <alignment horizontal="center" vertical="center" shrinkToFit="1"/>
      <protection hidden="1"/>
    </xf>
    <xf numFmtId="0" fontId="69" fillId="6" borderId="78" xfId="0" applyFont="1" applyFill="1" applyBorder="1" applyAlignment="1" applyProtection="1">
      <alignment horizontal="center" vertical="center" shrinkToFit="1"/>
      <protection hidden="1"/>
    </xf>
    <xf numFmtId="0" fontId="50" fillId="6" borderId="79" xfId="0" applyFont="1" applyFill="1" applyBorder="1" applyAlignment="1" applyProtection="1">
      <alignment horizontal="center" vertical="center" shrinkToFit="1"/>
      <protection hidden="1"/>
    </xf>
    <xf numFmtId="176" fontId="10" fillId="4" borderId="82" xfId="4" applyNumberFormat="1" applyFont="1" applyFill="1" applyBorder="1" applyAlignment="1" applyProtection="1">
      <alignment horizontal="center" vertical="center" shrinkToFit="1"/>
      <protection hidden="1"/>
    </xf>
    <xf numFmtId="176" fontId="6" fillId="4" borderId="82" xfId="4" applyNumberFormat="1" applyFont="1" applyFill="1" applyBorder="1" applyAlignment="1" applyProtection="1">
      <alignment horizontal="center" vertical="center" shrinkToFit="1"/>
      <protection hidden="1"/>
    </xf>
    <xf numFmtId="176" fontId="6" fillId="4" borderId="83" xfId="4" applyNumberFormat="1" applyFont="1" applyFill="1" applyBorder="1" applyAlignment="1" applyProtection="1">
      <alignment horizontal="center" vertical="center" shrinkToFit="1"/>
      <protection hidden="1"/>
    </xf>
    <xf numFmtId="176" fontId="10" fillId="4" borderId="108" xfId="4" applyNumberFormat="1" applyFont="1" applyFill="1" applyBorder="1" applyAlignment="1" applyProtection="1">
      <alignment horizontal="center" vertical="center" shrinkToFit="1"/>
      <protection hidden="1"/>
    </xf>
    <xf numFmtId="176" fontId="10" fillId="4" borderId="81" xfId="4" applyNumberFormat="1" applyFont="1" applyFill="1" applyBorder="1" applyAlignment="1" applyProtection="1">
      <alignment horizontal="center" vertical="center" shrinkToFit="1"/>
      <protection hidden="1"/>
    </xf>
    <xf numFmtId="176" fontId="67" fillId="4" borderId="111" xfId="4" applyNumberFormat="1" applyFont="1" applyFill="1" applyBorder="1" applyAlignment="1" applyProtection="1">
      <alignment horizontal="center" vertical="center" shrinkToFit="1"/>
      <protection hidden="1"/>
    </xf>
    <xf numFmtId="176" fontId="67" fillId="4" borderId="110" xfId="4" applyNumberFormat="1" applyFont="1" applyFill="1" applyBorder="1" applyAlignment="1" applyProtection="1">
      <alignment horizontal="center" vertical="center" shrinkToFit="1"/>
      <protection hidden="1"/>
    </xf>
    <xf numFmtId="176" fontId="67" fillId="4" borderId="112" xfId="4" applyNumberFormat="1" applyFont="1" applyFill="1" applyBorder="1" applyAlignment="1" applyProtection="1">
      <alignment horizontal="center" vertical="center" shrinkToFit="1"/>
      <protection hidden="1"/>
    </xf>
    <xf numFmtId="176" fontId="10" fillId="4" borderId="80" xfId="4" applyNumberFormat="1" applyFont="1" applyFill="1" applyBorder="1" applyAlignment="1" applyProtection="1">
      <alignment horizontal="center" vertical="center" shrinkToFit="1"/>
      <protection hidden="1"/>
    </xf>
    <xf numFmtId="176" fontId="67" fillId="4" borderId="109" xfId="4" applyNumberFormat="1" applyFont="1" applyFill="1" applyBorder="1" applyAlignment="1" applyProtection="1">
      <alignment horizontal="center" vertical="center" shrinkToFit="1"/>
      <protection hidden="1"/>
    </xf>
    <xf numFmtId="0" fontId="52" fillId="6" borderId="0" xfId="0" applyFont="1" applyFill="1" applyBorder="1" applyAlignment="1" applyProtection="1">
      <alignment horizontal="center" vertical="center" shrinkToFit="1"/>
      <protection hidden="1"/>
    </xf>
    <xf numFmtId="0" fontId="21" fillId="4" borderId="0" xfId="0" applyFont="1" applyFill="1" applyBorder="1" applyAlignment="1" applyProtection="1">
      <alignment horizontal="left" shrinkToFit="1"/>
      <protection hidden="1"/>
    </xf>
    <xf numFmtId="3" fontId="67" fillId="4" borderId="71" xfId="4" applyNumberFormat="1" applyFont="1" applyFill="1" applyBorder="1" applyAlignment="1" applyProtection="1">
      <alignment horizontal="center" vertical="center" shrinkToFit="1"/>
      <protection hidden="1"/>
    </xf>
    <xf numFmtId="3" fontId="68" fillId="4" borderId="72" xfId="0" applyNumberFormat="1" applyFont="1" applyFill="1" applyBorder="1" applyAlignment="1" applyProtection="1">
      <alignment vertical="center"/>
      <protection hidden="1"/>
    </xf>
    <xf numFmtId="3" fontId="68" fillId="4" borderId="73" xfId="0" applyNumberFormat="1" applyFont="1" applyFill="1" applyBorder="1" applyAlignment="1" applyProtection="1">
      <alignment vertical="center"/>
      <protection hidden="1"/>
    </xf>
    <xf numFmtId="0" fontId="25" fillId="4" borderId="0" xfId="0" applyFont="1" applyFill="1" applyBorder="1" applyAlignment="1" applyProtection="1">
      <alignment horizontal="left" vertical="center" shrinkToFit="1"/>
      <protection hidden="1"/>
    </xf>
    <xf numFmtId="0" fontId="69" fillId="6" borderId="55" xfId="0" applyFont="1" applyFill="1" applyBorder="1" applyAlignment="1" applyProtection="1">
      <alignment horizontal="center" vertical="center" shrinkToFit="1"/>
      <protection hidden="1"/>
    </xf>
    <xf numFmtId="0" fontId="50" fillId="6" borderId="18" xfId="0" applyFont="1" applyFill="1" applyBorder="1" applyAlignment="1" applyProtection="1">
      <alignment horizontal="center" vertical="center" shrinkToFit="1"/>
      <protection hidden="1"/>
    </xf>
    <xf numFmtId="0" fontId="66" fillId="4" borderId="0" xfId="0" applyFont="1" applyFill="1" applyAlignment="1" applyProtection="1">
      <alignment horizontal="left" vertical="center" wrapText="1"/>
      <protection hidden="1"/>
    </xf>
    <xf numFmtId="0" fontId="65" fillId="6" borderId="101" xfId="0" applyFont="1" applyFill="1" applyBorder="1" applyAlignment="1" applyProtection="1">
      <alignment horizontal="center" vertical="center" wrapText="1" shrinkToFit="1"/>
      <protection hidden="1"/>
    </xf>
    <xf numFmtId="0" fontId="65" fillId="6" borderId="102" xfId="0" applyFont="1" applyFill="1" applyBorder="1" applyAlignment="1" applyProtection="1">
      <alignment horizontal="center" vertical="center" wrapText="1" shrinkToFit="1"/>
      <protection hidden="1"/>
    </xf>
    <xf numFmtId="0" fontId="65" fillId="6" borderId="103" xfId="0" applyFont="1" applyFill="1" applyBorder="1" applyAlignment="1" applyProtection="1">
      <alignment horizontal="center" vertical="center" wrapText="1" shrinkToFit="1"/>
      <protection hidden="1"/>
    </xf>
    <xf numFmtId="176" fontId="10" fillId="4" borderId="104" xfId="4" applyNumberFormat="1" applyFont="1" applyFill="1" applyBorder="1" applyAlignment="1" applyProtection="1">
      <alignment horizontal="center" vertical="center" shrinkToFit="1"/>
      <protection hidden="1"/>
    </xf>
    <xf numFmtId="176" fontId="10" fillId="4" borderId="105" xfId="4" applyNumberFormat="1" applyFont="1" applyFill="1" applyBorder="1" applyAlignment="1" applyProtection="1">
      <alignment horizontal="center" vertical="center" shrinkToFit="1"/>
      <protection hidden="1"/>
    </xf>
    <xf numFmtId="176" fontId="10" fillId="4" borderId="106" xfId="4" applyNumberFormat="1" applyFont="1" applyFill="1" applyBorder="1" applyAlignment="1" applyProtection="1">
      <alignment horizontal="center" vertical="center" shrinkToFit="1"/>
      <protection hidden="1"/>
    </xf>
    <xf numFmtId="176" fontId="10" fillId="4" borderId="107" xfId="4" applyNumberFormat="1" applyFont="1" applyFill="1" applyBorder="1" applyAlignment="1" applyProtection="1">
      <alignment horizontal="center" vertical="center" shrinkToFit="1"/>
      <protection hidden="1"/>
    </xf>
    <xf numFmtId="0" fontId="70" fillId="4" borderId="0" xfId="0" applyFont="1" applyFill="1" applyBorder="1" applyAlignment="1" applyProtection="1">
      <alignment horizontal="left"/>
      <protection hidden="1"/>
    </xf>
    <xf numFmtId="38" fontId="73" fillId="4" borderId="0" xfId="4" applyFont="1" applyFill="1" applyBorder="1" applyAlignment="1" applyProtection="1">
      <alignment horizontal="center" vertical="center" shrinkToFit="1"/>
      <protection hidden="1"/>
    </xf>
    <xf numFmtId="0" fontId="73" fillId="4" borderId="0" xfId="0" applyFont="1" applyFill="1" applyBorder="1" applyAlignment="1" applyProtection="1">
      <alignment horizontal="center" vertical="center" shrinkToFit="1"/>
      <protection hidden="1"/>
    </xf>
    <xf numFmtId="0" fontId="22" fillId="4" borderId="0" xfId="0" applyFont="1" applyFill="1" applyBorder="1" applyAlignment="1" applyProtection="1">
      <alignment horizontal="left" vertical="top" wrapText="1" shrinkToFit="1"/>
      <protection hidden="1"/>
    </xf>
    <xf numFmtId="0" fontId="14" fillId="8" borderId="0" xfId="0" applyFont="1" applyFill="1" applyBorder="1" applyAlignment="1" applyProtection="1">
      <alignment vertical="center"/>
      <protection hidden="1"/>
    </xf>
    <xf numFmtId="0" fontId="31" fillId="8" borderId="0" xfId="0" applyFont="1" applyFill="1" applyBorder="1" applyAlignment="1" applyProtection="1">
      <alignment horizontal="center" vertical="center" shrinkToFit="1"/>
      <protection hidden="1"/>
    </xf>
    <xf numFmtId="0" fontId="31" fillId="8" borderId="7" xfId="0" applyFont="1" applyFill="1" applyBorder="1" applyAlignment="1" applyProtection="1">
      <alignment horizontal="center" vertical="center" shrinkToFit="1"/>
      <protection hidden="1"/>
    </xf>
    <xf numFmtId="178" fontId="17" fillId="7" borderId="93" xfId="0" applyNumberFormat="1" applyFont="1" applyFill="1" applyBorder="1" applyAlignment="1" applyProtection="1">
      <alignment horizontal="right" vertical="center"/>
      <protection hidden="1"/>
    </xf>
    <xf numFmtId="178" fontId="17" fillId="7" borderId="8" xfId="0" applyNumberFormat="1" applyFont="1" applyFill="1" applyBorder="1" applyAlignment="1" applyProtection="1">
      <alignment horizontal="right" vertical="center"/>
      <protection hidden="1"/>
    </xf>
    <xf numFmtId="10" fontId="11" fillId="7" borderId="8" xfId="0" applyNumberFormat="1" applyFont="1" applyFill="1" applyBorder="1" applyAlignment="1" applyProtection="1">
      <alignment horizontal="left" vertical="center"/>
      <protection hidden="1"/>
    </xf>
    <xf numFmtId="0" fontId="11" fillId="4" borderId="0" xfId="0" applyFont="1" applyFill="1" applyBorder="1" applyAlignment="1" applyProtection="1">
      <alignment horizontal="center" vertical="top"/>
      <protection hidden="1"/>
    </xf>
    <xf numFmtId="0" fontId="6" fillId="4" borderId="0" xfId="0" applyFont="1" applyFill="1" applyAlignment="1" applyProtection="1">
      <alignment horizontal="center" vertical="center" shrinkToFit="1"/>
      <protection hidden="1"/>
    </xf>
    <xf numFmtId="0" fontId="23" fillId="10" borderId="0" xfId="0" applyFont="1" applyFill="1" applyBorder="1" applyAlignment="1" applyProtection="1">
      <alignment horizontal="center" vertical="center" wrapText="1"/>
      <protection hidden="1"/>
    </xf>
    <xf numFmtId="176" fontId="11" fillId="7" borderId="93" xfId="0" applyNumberFormat="1" applyFont="1" applyFill="1" applyBorder="1" applyAlignment="1" applyProtection="1">
      <alignment horizontal="right" vertical="center"/>
      <protection hidden="1"/>
    </xf>
    <xf numFmtId="176" fontId="11" fillId="7" borderId="8" xfId="0" applyNumberFormat="1" applyFont="1" applyFill="1" applyBorder="1" applyAlignment="1" applyProtection="1">
      <alignment horizontal="right" vertical="center"/>
      <protection hidden="1"/>
    </xf>
    <xf numFmtId="0" fontId="31" fillId="8" borderId="0" xfId="0" applyFont="1" applyFill="1" applyBorder="1" applyAlignment="1" applyProtection="1">
      <alignment horizontal="center" vertical="center" wrapText="1"/>
      <protection hidden="1"/>
    </xf>
    <xf numFmtId="0" fontId="31" fillId="8" borderId="7" xfId="0" applyFont="1" applyFill="1" applyBorder="1" applyAlignment="1" applyProtection="1">
      <alignment horizontal="center" vertical="center" wrapText="1"/>
      <protection hidden="1"/>
    </xf>
    <xf numFmtId="0" fontId="23" fillId="10" borderId="0" xfId="0" applyFont="1" applyFill="1" applyBorder="1" applyAlignment="1" applyProtection="1">
      <alignment horizontal="center" vertical="center"/>
      <protection hidden="1"/>
    </xf>
    <xf numFmtId="38" fontId="23" fillId="7" borderId="7" xfId="4" applyFont="1" applyFill="1" applyBorder="1" applyAlignment="1" applyProtection="1">
      <alignment horizontal="center" vertical="center"/>
      <protection hidden="1"/>
    </xf>
    <xf numFmtId="0" fontId="2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shrinkToFit="1"/>
      <protection hidden="1"/>
    </xf>
    <xf numFmtId="38" fontId="35" fillId="7" borderId="88" xfId="4" applyFont="1" applyFill="1" applyBorder="1" applyAlignment="1" applyProtection="1">
      <alignment horizontal="center"/>
      <protection hidden="1"/>
    </xf>
    <xf numFmtId="38" fontId="35" fillId="7" borderId="89" xfId="4" applyFont="1" applyFill="1" applyBorder="1" applyAlignment="1" applyProtection="1">
      <alignment horizontal="center"/>
      <protection hidden="1"/>
    </xf>
    <xf numFmtId="0" fontId="21" fillId="8" borderId="94" xfId="0" applyFont="1" applyFill="1" applyBorder="1" applyAlignment="1" applyProtection="1">
      <alignment horizontal="center" vertical="center"/>
      <protection hidden="1"/>
    </xf>
    <xf numFmtId="0" fontId="11" fillId="7" borderId="95" xfId="0" applyFont="1" applyFill="1" applyBorder="1" applyAlignment="1" applyProtection="1">
      <alignment horizontal="right" vertical="center"/>
      <protection hidden="1"/>
    </xf>
    <xf numFmtId="0" fontId="11" fillId="7" borderId="16" xfId="0" applyFont="1" applyFill="1" applyBorder="1" applyAlignment="1" applyProtection="1">
      <alignment horizontal="right" vertical="center"/>
      <protection hidden="1"/>
    </xf>
    <xf numFmtId="38" fontId="36" fillId="7" borderId="16" xfId="4" applyFont="1" applyFill="1" applyBorder="1" applyAlignment="1" applyProtection="1">
      <alignment horizontal="center" vertical="center"/>
      <protection hidden="1"/>
    </xf>
    <xf numFmtId="0" fontId="14" fillId="8" borderId="16" xfId="0" applyFont="1" applyFill="1" applyBorder="1" applyAlignment="1" applyProtection="1">
      <alignment vertical="center" shrinkToFit="1"/>
      <protection hidden="1"/>
    </xf>
    <xf numFmtId="0" fontId="71" fillId="4" borderId="0" xfId="0" applyFont="1" applyFill="1" applyBorder="1" applyAlignment="1" applyProtection="1">
      <alignment horizontal="left" vertical="center" wrapText="1"/>
      <protection hidden="1"/>
    </xf>
    <xf numFmtId="0" fontId="11" fillId="4" borderId="0" xfId="0" applyFont="1" applyFill="1" applyBorder="1" applyAlignment="1" applyProtection="1">
      <alignment horizontal="left" vertical="top" shrinkToFit="1"/>
      <protection hidden="1"/>
    </xf>
    <xf numFmtId="0" fontId="18" fillId="4" borderId="84" xfId="0" applyFont="1" applyFill="1" applyBorder="1" applyAlignment="1" applyProtection="1">
      <alignment horizontal="center" vertical="center"/>
      <protection hidden="1"/>
    </xf>
    <xf numFmtId="38" fontId="14" fillId="4" borderId="85" xfId="0" applyNumberFormat="1" applyFont="1" applyFill="1" applyBorder="1" applyAlignment="1" applyProtection="1">
      <alignment horizontal="center" vertical="center"/>
      <protection hidden="1"/>
    </xf>
    <xf numFmtId="38" fontId="14" fillId="4" borderId="86" xfId="0" applyNumberFormat="1" applyFont="1" applyFill="1" applyBorder="1" applyAlignment="1" applyProtection="1">
      <alignment horizontal="center" vertical="center"/>
      <protection hidden="1"/>
    </xf>
    <xf numFmtId="0" fontId="14" fillId="4" borderId="86" xfId="0" applyFont="1" applyFill="1" applyBorder="1" applyAlignment="1" applyProtection="1">
      <alignment horizontal="center" vertical="center"/>
      <protection hidden="1"/>
    </xf>
    <xf numFmtId="0" fontId="14" fillId="4" borderId="87" xfId="0" applyFont="1" applyFill="1" applyBorder="1" applyAlignment="1" applyProtection="1">
      <alignment horizontal="center" vertical="center"/>
      <protection hidden="1"/>
    </xf>
    <xf numFmtId="38" fontId="18" fillId="4" borderId="90" xfId="4" applyFont="1" applyFill="1" applyBorder="1" applyAlignment="1" applyProtection="1">
      <alignment horizontal="center" vertical="center"/>
      <protection hidden="1"/>
    </xf>
    <xf numFmtId="38" fontId="18" fillId="4" borderId="91" xfId="4" applyFont="1" applyFill="1" applyBorder="1" applyAlignment="1" applyProtection="1">
      <alignment horizontal="center" vertical="center"/>
      <protection hidden="1"/>
    </xf>
    <xf numFmtId="38" fontId="18" fillId="4" borderId="92" xfId="4" applyFont="1" applyFill="1" applyBorder="1" applyAlignment="1" applyProtection="1">
      <alignment horizontal="center" vertical="center"/>
      <protection hidden="1"/>
    </xf>
    <xf numFmtId="0" fontId="72" fillId="0" borderId="18" xfId="2" applyFont="1" applyBorder="1" applyAlignment="1" applyProtection="1">
      <alignment horizontal="left" vertical="center" wrapText="1"/>
    </xf>
    <xf numFmtId="0" fontId="40" fillId="0" borderId="18" xfId="3" applyFont="1" applyBorder="1" applyAlignment="1" applyProtection="1">
      <alignment horizontal="left" vertical="center" wrapText="1"/>
    </xf>
    <xf numFmtId="0" fontId="6" fillId="2" borderId="0" xfId="0" applyFont="1" applyFill="1" applyAlignment="1" applyProtection="1">
      <alignment horizontal="center" vertical="center" wrapText="1"/>
    </xf>
    <xf numFmtId="0" fontId="6" fillId="0" borderId="18" xfId="0" applyFont="1" applyBorder="1" applyAlignment="1" applyProtection="1">
      <alignment horizontal="left" vertical="center" wrapText="1"/>
    </xf>
    <xf numFmtId="0" fontId="11" fillId="0" borderId="18" xfId="0" applyFont="1" applyBorder="1" applyAlignment="1" applyProtection="1">
      <alignment horizontal="left" vertical="center" wrapText="1"/>
    </xf>
    <xf numFmtId="0" fontId="14" fillId="3" borderId="19" xfId="0" applyFont="1" applyFill="1" applyBorder="1" applyAlignment="1" applyProtection="1">
      <alignment horizontal="left" vertical="center" wrapText="1"/>
    </xf>
    <xf numFmtId="0" fontId="14" fillId="3" borderId="42" xfId="0" applyFont="1" applyFill="1" applyBorder="1" applyAlignment="1" applyProtection="1">
      <alignment horizontal="left" vertical="center" wrapText="1"/>
    </xf>
    <xf numFmtId="0" fontId="14" fillId="3" borderId="30" xfId="0" applyFont="1" applyFill="1" applyBorder="1" applyAlignment="1" applyProtection="1">
      <alignment horizontal="left" vertical="center" wrapText="1"/>
    </xf>
    <xf numFmtId="0" fontId="51" fillId="0" borderId="96" xfId="0" applyFont="1" applyBorder="1" applyAlignment="1" applyProtection="1">
      <alignment horizontal="left" vertical="center" wrapText="1"/>
    </xf>
    <xf numFmtId="0" fontId="51" fillId="0" borderId="97" xfId="0" applyFont="1" applyBorder="1" applyAlignment="1" applyProtection="1">
      <alignment horizontal="left" vertical="center" wrapText="1"/>
    </xf>
    <xf numFmtId="0" fontId="48" fillId="0" borderId="19" xfId="2" applyBorder="1" applyAlignment="1" applyProtection="1">
      <alignment horizontal="left" vertical="center" shrinkToFit="1"/>
    </xf>
    <xf numFmtId="0" fontId="72" fillId="0" borderId="42" xfId="2" applyFont="1" applyBorder="1" applyAlignment="1" applyProtection="1">
      <alignment horizontal="left" vertical="center" shrinkToFit="1"/>
    </xf>
    <xf numFmtId="0" fontId="72" fillId="0" borderId="30" xfId="2" applyFont="1" applyBorder="1" applyAlignment="1" applyProtection="1">
      <alignment horizontal="left" vertical="center" shrinkToFit="1"/>
    </xf>
    <xf numFmtId="0" fontId="18" fillId="0" borderId="19" xfId="0" applyFont="1" applyBorder="1" applyAlignment="1" applyProtection="1">
      <alignment horizontal="right" shrinkToFit="1"/>
    </xf>
    <xf numFmtId="0" fontId="18" fillId="0" borderId="42" xfId="0" applyFont="1" applyBorder="1" applyAlignment="1" applyProtection="1">
      <alignment horizontal="right" shrinkToFit="1"/>
    </xf>
    <xf numFmtId="0" fontId="18" fillId="0" borderId="30" xfId="0" applyFont="1" applyBorder="1" applyAlignment="1" applyProtection="1">
      <alignment horizontal="right" shrinkToFit="1"/>
    </xf>
    <xf numFmtId="0" fontId="40" fillId="0" borderId="19" xfId="3" applyFont="1" applyBorder="1" applyAlignment="1" applyProtection="1">
      <alignment horizontal="left" vertical="center" wrapText="1"/>
    </xf>
    <xf numFmtId="0" fontId="40" fillId="0" borderId="42" xfId="3" applyFont="1" applyBorder="1" applyAlignment="1" applyProtection="1">
      <alignment horizontal="left" vertical="center" wrapText="1"/>
    </xf>
    <xf numFmtId="0" fontId="40" fillId="0" borderId="30" xfId="3" applyFont="1" applyBorder="1" applyAlignment="1" applyProtection="1">
      <alignment horizontal="left" vertical="center" wrapText="1"/>
    </xf>
    <xf numFmtId="0" fontId="72" fillId="0" borderId="19" xfId="2" applyFont="1" applyBorder="1" applyAlignment="1" applyProtection="1">
      <alignment horizontal="left" vertical="center"/>
    </xf>
    <xf numFmtId="0" fontId="72" fillId="0" borderId="42" xfId="2" applyFont="1" applyBorder="1" applyAlignment="1" applyProtection="1">
      <alignment horizontal="left" vertical="center"/>
    </xf>
    <xf numFmtId="0" fontId="72" fillId="0" borderId="30" xfId="2" applyFont="1" applyBorder="1" applyAlignment="1" applyProtection="1">
      <alignment horizontal="left" vertical="center"/>
    </xf>
    <xf numFmtId="0" fontId="6" fillId="0" borderId="24" xfId="0" applyFont="1" applyBorder="1" applyAlignment="1" applyProtection="1">
      <alignment horizontal="left" vertical="center" wrapText="1"/>
    </xf>
    <xf numFmtId="0" fontId="6" fillId="0" borderId="44" xfId="0" applyFont="1" applyBorder="1" applyAlignment="1" applyProtection="1">
      <alignment horizontal="left" vertical="center" wrapText="1"/>
    </xf>
    <xf numFmtId="0" fontId="6" fillId="0" borderId="79" xfId="0" applyFont="1" applyBorder="1" applyAlignment="1" applyProtection="1">
      <alignment horizontal="left" vertical="center" wrapText="1"/>
    </xf>
  </cellXfs>
  <cellStyles count="6">
    <cellStyle name="パーセント" xfId="1" builtinId="5"/>
    <cellStyle name="ハイパーリンク" xfId="2" builtinId="8"/>
    <cellStyle name="ハイパーリンク 2" xfId="3" xr:uid="{00000000-0005-0000-0000-000002000000}"/>
    <cellStyle name="桁区切り" xfId="4" builtinId="6"/>
    <cellStyle name="標準" xfId="0" builtinId="0"/>
    <cellStyle name="標準 2" xfId="5" xr:uid="{00000000-0005-0000-0000-000005000000}"/>
  </cellStyles>
  <dxfs count="21">
    <dxf>
      <font>
        <b/>
        <i val="0"/>
        <u/>
        <color rgb="FFC00000"/>
      </font>
    </dxf>
    <dxf>
      <font>
        <b/>
        <i val="0"/>
        <u/>
        <color rgb="FFC00000"/>
      </font>
    </dxf>
    <dxf>
      <font>
        <b/>
        <i val="0"/>
        <u/>
        <color rgb="FFC00000"/>
      </font>
    </dxf>
    <dxf>
      <font>
        <b/>
        <i val="0"/>
        <u/>
        <color rgb="FFC00000"/>
      </font>
    </dxf>
    <dxf>
      <font>
        <b/>
        <i val="0"/>
        <condense val="0"/>
        <extend val="0"/>
        <color indexed="60"/>
      </font>
      <fill>
        <patternFill patternType="none">
          <bgColor indexed="65"/>
        </patternFill>
      </fill>
    </dxf>
    <dxf>
      <font>
        <strike/>
        <u val="none"/>
        <color theme="1" tint="0.24994659260841701"/>
      </font>
    </dxf>
    <dxf>
      <font>
        <strike/>
        <u val="none"/>
        <color theme="1" tint="0.24994659260841701"/>
      </font>
    </dxf>
    <dxf>
      <font>
        <strike/>
        <u val="none"/>
        <color theme="1" tint="0.24994659260841701"/>
      </font>
    </dxf>
    <dxf>
      <font>
        <strike/>
        <u val="none"/>
        <color theme="1" tint="0.24994659260841701"/>
      </font>
    </dxf>
    <dxf>
      <fill>
        <patternFill>
          <bgColor indexed="52"/>
        </patternFill>
      </fill>
    </dxf>
    <dxf>
      <fill>
        <patternFill>
          <bgColor indexed="26"/>
        </patternFill>
      </fill>
    </dxf>
    <dxf>
      <font>
        <b/>
        <i val="0"/>
        <condense val="0"/>
        <extend val="0"/>
        <color indexed="60"/>
      </font>
      <fill>
        <patternFill patternType="none">
          <bgColor indexed="65"/>
        </patternFill>
      </fill>
    </dxf>
    <dxf>
      <font>
        <b/>
        <i val="0"/>
        <condense val="0"/>
        <extend val="0"/>
        <color indexed="12"/>
      </font>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12304;&#30906;&#30003;&#12305;&#25152;&#24471;&#12398;&#21512;&#35336;&#38989;!A1"/><Relationship Id="rId2" Type="http://schemas.openxmlformats.org/officeDocument/2006/relationships/hyperlink" Target="#&#12304;&#32102;&#22577;&#12305;&#25152;&#24471;&#12398;&#21512;&#35336;&#38989;!A1"/><Relationship Id="rId1" Type="http://schemas.openxmlformats.org/officeDocument/2006/relationships/hyperlink" Target="#&#32080;&#26524;&#12471;&#12540;&#12488;!A1"/></Relationships>
</file>

<file path=xl/drawings/_rels/drawing2.xml.rels><?xml version="1.0" encoding="UTF-8" standalone="yes"?>
<Relationships xmlns="http://schemas.openxmlformats.org/package/2006/relationships"><Relationship Id="rId2" Type="http://schemas.openxmlformats.org/officeDocument/2006/relationships/hyperlink" Target="#&#35336;&#31639;&#12398;&#20869;&#35379;!A1"/><Relationship Id="rId1" Type="http://schemas.openxmlformats.org/officeDocument/2006/relationships/hyperlink" Target="#&#21152;&#20837;&#32773;&#20837;&#21147;&#12471;&#12540;&#12488;!A1"/></Relationships>
</file>

<file path=xl/drawings/_rels/drawing3.xml.rels><?xml version="1.0" encoding="UTF-8" standalone="yes"?>
<Relationships xmlns="http://schemas.openxmlformats.org/package/2006/relationships"><Relationship Id="rId2" Type="http://schemas.openxmlformats.org/officeDocument/2006/relationships/hyperlink" Target="#&#32080;&#26524;&#12471;&#12540;&#12488;!A1"/><Relationship Id="rId1" Type="http://schemas.openxmlformats.org/officeDocument/2006/relationships/hyperlink" Target="#&#21152;&#20837;&#32773;&#20837;&#21147;&#12471;&#12540;&#12488;!A1"/></Relationships>
</file>

<file path=xl/drawings/_rels/drawing4.xml.rels><?xml version="1.0" encoding="UTF-8" standalone="yes"?>
<Relationships xmlns="http://schemas.openxmlformats.org/package/2006/relationships"><Relationship Id="rId2" Type="http://schemas.openxmlformats.org/officeDocument/2006/relationships/hyperlink" Target="#&#21152;&#20837;&#32773;&#20837;&#21147;&#12471;&#12540;&#12488;!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hyperlink" Target="#&#21152;&#20837;&#32773;&#20837;&#21147;&#12471;&#12540;&#12488;!A1"/></Relationships>
</file>

<file path=xl/drawings/drawing1.xml><?xml version="1.0" encoding="utf-8"?>
<xdr:wsDr xmlns:xdr="http://schemas.openxmlformats.org/drawingml/2006/spreadsheetDrawing" xmlns:a="http://schemas.openxmlformats.org/drawingml/2006/main">
  <xdr:twoCellAnchor>
    <xdr:from>
      <xdr:col>4</xdr:col>
      <xdr:colOff>78440</xdr:colOff>
      <xdr:row>23</xdr:row>
      <xdr:rowOff>55469</xdr:rowOff>
    </xdr:from>
    <xdr:to>
      <xdr:col>4</xdr:col>
      <xdr:colOff>1232657</xdr:colOff>
      <xdr:row>24</xdr:row>
      <xdr:rowOff>169769</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bwMode="auto">
        <a:xfrm>
          <a:off x="2017058" y="5613587"/>
          <a:ext cx="1154217" cy="405653"/>
        </a:xfrm>
        <a:prstGeom prst="roundRect">
          <a:avLst/>
        </a:prstGeom>
        <a:solidFill>
          <a:srgbClr val="FFFFFF"/>
        </a:solidFill>
        <a:ln w="25400" cmpd="sng">
          <a:solidFill>
            <a:schemeClr val="tx2"/>
          </a:solidFill>
          <a:miter lim="800000"/>
          <a:headEnd/>
          <a:tailEnd/>
        </a:ln>
        <a:effectLst>
          <a:glow rad="2286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spcBef>
              <a:spcPts val="600"/>
            </a:spcBef>
          </a:pPr>
          <a:r>
            <a:rPr kumimoji="1" lang="ja-JP" altLang="en-US" sz="1600" b="1" i="0" u="none" strike="noStrike" baseline="0">
              <a:solidFill>
                <a:srgbClr val="000000"/>
              </a:solidFill>
              <a:latin typeface="HG丸ｺﾞｼｯｸM-PRO" pitchFamily="50" charset="-128"/>
              <a:ea typeface="HG丸ｺﾞｼｯｸM-PRO" pitchFamily="50" charset="-128"/>
              <a:cs typeface="メイリオ" pitchFamily="50" charset="-128"/>
            </a:rPr>
            <a:t>計算する</a:t>
          </a:r>
          <a:endParaRPr kumimoji="1" lang="en-US" altLang="ja-JP" sz="1600" b="1" i="0" u="none" strike="noStrike" baseline="0">
            <a:solidFill>
              <a:srgbClr val="000000"/>
            </a:solidFill>
            <a:latin typeface="HG丸ｺﾞｼｯｸM-PRO" pitchFamily="50" charset="-128"/>
            <a:ea typeface="HG丸ｺﾞｼｯｸM-PRO" pitchFamily="50" charset="-128"/>
            <a:cs typeface="メイリオ" pitchFamily="50" charset="-128"/>
          </a:endParaRPr>
        </a:p>
        <a:p>
          <a:pPr algn="ctr" rtl="0">
            <a:lnSpc>
              <a:spcPct val="100000"/>
            </a:lnSpc>
          </a:pPr>
          <a:endParaRPr kumimoji="1" lang="en-US" altLang="ja-JP" sz="20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4</xdr:col>
      <xdr:colOff>239945</xdr:colOff>
      <xdr:row>21</xdr:row>
      <xdr:rowOff>57711</xdr:rowOff>
    </xdr:from>
    <xdr:to>
      <xdr:col>4</xdr:col>
      <xdr:colOff>1066940</xdr:colOff>
      <xdr:row>22</xdr:row>
      <xdr:rowOff>239806</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2178563" y="5033123"/>
          <a:ext cx="826995" cy="462242"/>
        </a:xfrm>
        <a:prstGeom prst="downArrow">
          <a:avLst>
            <a:gd name="adj1" fmla="val 50000"/>
            <a:gd name="adj2" fmla="val 36431"/>
          </a:avLst>
        </a:prstGeom>
        <a:solidFill>
          <a:schemeClr val="tx2">
            <a:lumMod val="20000"/>
            <a:lumOff val="80000"/>
          </a:schemeClr>
        </a:solidFill>
        <a:ln>
          <a:headEnd/>
          <a:tailEnd/>
        </a:ln>
        <a:effectLst/>
      </xdr:spPr>
      <xdr:style>
        <a:lnRef idx="1">
          <a:schemeClr val="accent1"/>
        </a:lnRef>
        <a:fillRef idx="2">
          <a:schemeClr val="accent1"/>
        </a:fillRef>
        <a:effectRef idx="1">
          <a:schemeClr val="accent1"/>
        </a:effectRef>
        <a:fontRef idx="minor">
          <a:schemeClr val="dk1"/>
        </a:fontRef>
      </xdr:style>
      <xdr:txBody>
        <a:bodyPr/>
        <a:lstStyle/>
        <a:p>
          <a:endParaRPr lang="ja-JP" altLang="en-US"/>
        </a:p>
      </xdr:txBody>
    </xdr:sp>
    <xdr:clientData/>
  </xdr:twoCellAnchor>
  <xdr:twoCellAnchor>
    <xdr:from>
      <xdr:col>6</xdr:col>
      <xdr:colOff>379343</xdr:colOff>
      <xdr:row>22</xdr:row>
      <xdr:rowOff>2899</xdr:rowOff>
    </xdr:from>
    <xdr:to>
      <xdr:col>7</xdr:col>
      <xdr:colOff>579782</xdr:colOff>
      <xdr:row>22</xdr:row>
      <xdr:rowOff>258003</xdr:rowOff>
    </xdr:to>
    <xdr:sp macro="" textlink="">
      <xdr:nvSpPr>
        <xdr:cNvPr id="21" name="角丸四角形 20">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bwMode="auto">
        <a:xfrm>
          <a:off x="6417365" y="4790247"/>
          <a:ext cx="631134" cy="255104"/>
        </a:xfrm>
        <a:prstGeom prst="roundRect">
          <a:avLst/>
        </a:prstGeom>
        <a:solidFill>
          <a:srgbClr val="FFFFFF"/>
        </a:solidFill>
        <a:ln w="25400" cmpd="sng">
          <a:solidFill>
            <a:schemeClr val="tx2"/>
          </a:solidFill>
          <a:miter lim="800000"/>
          <a:headEnd/>
          <a:tailEnd/>
        </a:ln>
        <a:effectLst/>
      </xdr:spPr>
      <xdr:txBody>
        <a:bodyPr vertOverflow="clip" horzOverflow="clip" wrap="square" lIns="27432" tIns="18288" rIns="27432" bIns="0" rtlCol="0" anchor="t" upright="1"/>
        <a:lstStyle/>
        <a:p>
          <a:pPr algn="ctr" rtl="0">
            <a:lnSpc>
              <a:spcPct val="100000"/>
            </a:lnSpc>
          </a:pPr>
          <a:r>
            <a:rPr kumimoji="1" lang="ja-JP" altLang="en-US" sz="1100" b="1" i="0" u="none" strike="noStrike" baseline="0">
              <a:solidFill>
                <a:srgbClr val="000000"/>
              </a:solidFill>
              <a:latin typeface="HG丸ｺﾞｼｯｸM-PRO" pitchFamily="50" charset="-128"/>
              <a:ea typeface="HG丸ｺﾞｼｯｸM-PRO" pitchFamily="50" charset="-128"/>
              <a:cs typeface="メイリオ" pitchFamily="50" charset="-128"/>
            </a:rPr>
            <a:t>別紙</a:t>
          </a:r>
          <a:r>
            <a:rPr kumimoji="1" lang="en-US" altLang="ja-JP" sz="1100" b="1" i="0" u="none" strike="noStrike" baseline="0">
              <a:solidFill>
                <a:srgbClr val="000000"/>
              </a:solidFill>
              <a:latin typeface="HG丸ｺﾞｼｯｸM-PRO" pitchFamily="50" charset="-128"/>
              <a:ea typeface="HG丸ｺﾞｼｯｸM-PRO" pitchFamily="50" charset="-128"/>
              <a:cs typeface="メイリオ" pitchFamily="50" charset="-128"/>
            </a:rPr>
            <a:t>Ⅰ</a:t>
          </a:r>
        </a:p>
      </xdr:txBody>
    </xdr:sp>
    <xdr:clientData/>
  </xdr:twoCellAnchor>
  <xdr:twoCellAnchor>
    <xdr:from>
      <xdr:col>6</xdr:col>
      <xdr:colOff>384198</xdr:colOff>
      <xdr:row>24</xdr:row>
      <xdr:rowOff>243</xdr:rowOff>
    </xdr:from>
    <xdr:to>
      <xdr:col>7</xdr:col>
      <xdr:colOff>584637</xdr:colOff>
      <xdr:row>25</xdr:row>
      <xdr:rowOff>28526</xdr:rowOff>
    </xdr:to>
    <xdr:sp macro="" textlink="">
      <xdr:nvSpPr>
        <xdr:cNvPr id="22" name="角丸四角形 21">
          <a:hlinkClick xmlns:r="http://schemas.openxmlformats.org/officeDocument/2006/relationships" r:id="rId3"/>
          <a:extLst>
            <a:ext uri="{FF2B5EF4-FFF2-40B4-BE49-F238E27FC236}">
              <a16:creationId xmlns:a16="http://schemas.microsoft.com/office/drawing/2014/main" id="{00000000-0008-0000-0000-000016000000}"/>
            </a:ext>
          </a:extLst>
        </xdr:cNvPr>
        <xdr:cNvSpPr/>
      </xdr:nvSpPr>
      <xdr:spPr bwMode="auto">
        <a:xfrm>
          <a:off x="6222463" y="5849714"/>
          <a:ext cx="626262" cy="263606"/>
        </a:xfrm>
        <a:prstGeom prst="roundRect">
          <a:avLst/>
        </a:prstGeom>
        <a:solidFill>
          <a:srgbClr val="FFFFFF"/>
        </a:solidFill>
        <a:ln w="25400" cmpd="sng">
          <a:solidFill>
            <a:schemeClr val="tx2"/>
          </a:solidFill>
          <a:miter lim="800000"/>
          <a:headEnd/>
          <a:tailEnd/>
        </a:ln>
        <a:effectLst/>
      </xdr:spPr>
      <xdr:txBody>
        <a:bodyPr vertOverflow="clip" horzOverflow="clip" wrap="square" lIns="27432" tIns="18288" rIns="27432" bIns="0" rtlCol="0" anchor="t" upright="1"/>
        <a:lstStyle/>
        <a:p>
          <a:pPr algn="ctr" rtl="0">
            <a:lnSpc>
              <a:spcPct val="100000"/>
            </a:lnSpc>
          </a:pPr>
          <a:r>
            <a:rPr kumimoji="1" lang="ja-JP" altLang="en-US" sz="1100" b="1" i="0" u="none" strike="noStrike" baseline="0">
              <a:solidFill>
                <a:srgbClr val="000000"/>
              </a:solidFill>
              <a:latin typeface="HG丸ｺﾞｼｯｸM-PRO" pitchFamily="50" charset="-128"/>
              <a:ea typeface="HG丸ｺﾞｼｯｸM-PRO" pitchFamily="50" charset="-128"/>
              <a:cs typeface="メイリオ" pitchFamily="50" charset="-128"/>
            </a:rPr>
            <a:t>別紙</a:t>
          </a:r>
          <a:r>
            <a:rPr kumimoji="1" lang="en-US" altLang="ja-JP" sz="1100" b="1" i="0" u="none" strike="noStrike" baseline="0">
              <a:solidFill>
                <a:srgbClr val="000000"/>
              </a:solidFill>
              <a:latin typeface="HG丸ｺﾞｼｯｸM-PRO" pitchFamily="50" charset="-128"/>
              <a:ea typeface="HG丸ｺﾞｼｯｸM-PRO" pitchFamily="50" charset="-128"/>
              <a:cs typeface="メイリオ" pitchFamily="50" charset="-128"/>
            </a:rPr>
            <a:t>Ⅱ</a:t>
          </a:r>
        </a:p>
      </xdr:txBody>
    </xdr:sp>
    <xdr:clientData/>
  </xdr:twoCellAnchor>
  <xdr:twoCellAnchor>
    <xdr:from>
      <xdr:col>4</xdr:col>
      <xdr:colOff>235334</xdr:colOff>
      <xdr:row>11</xdr:row>
      <xdr:rowOff>78444</xdr:rowOff>
    </xdr:from>
    <xdr:to>
      <xdr:col>4</xdr:col>
      <xdr:colOff>1064009</xdr:colOff>
      <xdr:row>12</xdr:row>
      <xdr:rowOff>205631</xdr:rowOff>
    </xdr:to>
    <xdr:sp macro="" textlink="">
      <xdr:nvSpPr>
        <xdr:cNvPr id="9" name="AutoShape 4">
          <a:extLst>
            <a:ext uri="{FF2B5EF4-FFF2-40B4-BE49-F238E27FC236}">
              <a16:creationId xmlns:a16="http://schemas.microsoft.com/office/drawing/2014/main" id="{00000000-0008-0000-0000-000009000000}"/>
            </a:ext>
          </a:extLst>
        </xdr:cNvPr>
        <xdr:cNvSpPr>
          <a:spLocks noChangeArrowheads="1"/>
        </xdr:cNvSpPr>
      </xdr:nvSpPr>
      <xdr:spPr bwMode="auto">
        <a:xfrm>
          <a:off x="2173952" y="2106709"/>
          <a:ext cx="828675" cy="317687"/>
        </a:xfrm>
        <a:prstGeom prst="downArrow">
          <a:avLst>
            <a:gd name="adj1" fmla="val 50000"/>
            <a:gd name="adj2" fmla="val 36431"/>
          </a:avLst>
        </a:prstGeom>
        <a:solidFill>
          <a:schemeClr val="tx2">
            <a:lumMod val="20000"/>
            <a:lumOff val="80000"/>
          </a:schemeClr>
        </a:solidFill>
        <a:ln>
          <a:headEnd/>
          <a:tailEnd/>
        </a:ln>
        <a:effectLst/>
      </xdr:spPr>
      <xdr:style>
        <a:lnRef idx="1">
          <a:schemeClr val="accent1"/>
        </a:lnRef>
        <a:fillRef idx="2">
          <a:schemeClr val="accent1"/>
        </a:fillRef>
        <a:effectRef idx="1">
          <a:schemeClr val="accent1"/>
        </a:effectRef>
        <a:fontRef idx="minor">
          <a:schemeClr val="dk1"/>
        </a:fontRef>
      </xdr:style>
      <xdr:txBody>
        <a:bodyPr/>
        <a:lstStyle/>
        <a:p>
          <a:endParaRPr lang="ja-JP" altLang="en-US"/>
        </a:p>
      </xdr:txBody>
    </xdr:sp>
    <xdr:clientData/>
  </xdr:twoCellAnchor>
  <xdr:twoCellAnchor>
    <xdr:from>
      <xdr:col>19</xdr:col>
      <xdr:colOff>44824</xdr:colOff>
      <xdr:row>22</xdr:row>
      <xdr:rowOff>11205</xdr:rowOff>
    </xdr:from>
    <xdr:to>
      <xdr:col>19</xdr:col>
      <xdr:colOff>134471</xdr:colOff>
      <xdr:row>24</xdr:row>
      <xdr:rowOff>212910</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13962107" y="5230186"/>
          <a:ext cx="89647" cy="794771"/>
        </a:xfrm>
        <a:prstGeom prst="rightBrace">
          <a:avLst>
            <a:gd name="adj1" fmla="val 51676"/>
            <a:gd name="adj2" fmla="val 181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265205</xdr:colOff>
      <xdr:row>3</xdr:row>
      <xdr:rowOff>91835</xdr:rowOff>
    </xdr:from>
    <xdr:to>
      <xdr:col>21</xdr:col>
      <xdr:colOff>418852</xdr:colOff>
      <xdr:row>5</xdr:row>
      <xdr:rowOff>70835</xdr:rowOff>
    </xdr:to>
    <xdr:sp macro="" textlink="">
      <xdr:nvSpPr>
        <xdr:cNvPr id="8" name="角丸四角形 7">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bwMode="auto">
        <a:xfrm>
          <a:off x="8430558" y="980835"/>
          <a:ext cx="1080000" cy="360000"/>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100" b="0" i="0" u="none" strike="noStrike" baseline="0">
              <a:solidFill>
                <a:srgbClr val="000000"/>
              </a:solidFill>
              <a:latin typeface="メイリオ" pitchFamily="50" charset="-128"/>
              <a:ea typeface="メイリオ" pitchFamily="50" charset="-128"/>
              <a:cs typeface="メイリオ" pitchFamily="50" charset="-128"/>
            </a:rPr>
            <a:t>入力表へ戻る</a:t>
          </a:r>
          <a:endParaRPr kumimoji="1" lang="en-US" altLang="ja-JP" sz="11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19</xdr:col>
      <xdr:colOff>265205</xdr:colOff>
      <xdr:row>7</xdr:row>
      <xdr:rowOff>108638</xdr:rowOff>
    </xdr:from>
    <xdr:to>
      <xdr:col>21</xdr:col>
      <xdr:colOff>418852</xdr:colOff>
      <xdr:row>7</xdr:row>
      <xdr:rowOff>468638</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bwMode="auto">
        <a:xfrm>
          <a:off x="8042087" y="1759638"/>
          <a:ext cx="1020236" cy="360000"/>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200" b="0" i="0" u="none" strike="noStrike" baseline="0">
              <a:solidFill>
                <a:srgbClr val="000000"/>
              </a:solidFill>
              <a:latin typeface="メイリオ" pitchFamily="50" charset="-128"/>
              <a:ea typeface="メイリオ" pitchFamily="50" charset="-128"/>
              <a:cs typeface="メイリオ" pitchFamily="50" charset="-128"/>
            </a:rPr>
            <a:t>計算の内訳</a:t>
          </a:r>
          <a:endParaRPr kumimoji="1" lang="en-US" altLang="ja-JP" sz="12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17</xdr:col>
      <xdr:colOff>171232</xdr:colOff>
      <xdr:row>7</xdr:row>
      <xdr:rowOff>52444</xdr:rowOff>
    </xdr:from>
    <xdr:to>
      <xdr:col>18</xdr:col>
      <xdr:colOff>385938</xdr:colOff>
      <xdr:row>7</xdr:row>
      <xdr:rowOff>524831</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rot="16200000">
          <a:off x="7169332" y="1615638"/>
          <a:ext cx="472387" cy="648000"/>
        </a:xfrm>
        <a:prstGeom prst="downArrow">
          <a:avLst>
            <a:gd name="adj1" fmla="val 50000"/>
            <a:gd name="adj2" fmla="val 36431"/>
          </a:avLst>
        </a:prstGeom>
        <a:solidFill>
          <a:schemeClr val="tx2">
            <a:lumMod val="20000"/>
            <a:lumOff val="80000"/>
          </a:schemeClr>
        </a:solidFill>
        <a:ln>
          <a:headEnd/>
          <a:tailEnd/>
        </a:ln>
        <a:effectLst/>
      </xdr:spPr>
      <xdr:style>
        <a:lnRef idx="1">
          <a:schemeClr val="accent1"/>
        </a:lnRef>
        <a:fillRef idx="2">
          <a:schemeClr val="accent1"/>
        </a:fillRef>
        <a:effectRef idx="1">
          <a:schemeClr val="accent1"/>
        </a:effectRef>
        <a:fontRef idx="minor">
          <a:schemeClr val="dk1"/>
        </a:fontRef>
      </xdr:style>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371475</xdr:colOff>
      <xdr:row>2</xdr:row>
      <xdr:rowOff>200025</xdr:rowOff>
    </xdr:from>
    <xdr:to>
      <xdr:col>23</xdr:col>
      <xdr:colOff>370354</xdr:colOff>
      <xdr:row>5</xdr:row>
      <xdr:rowOff>29695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a:off x="8686800" y="828675"/>
          <a:ext cx="1084729" cy="382120"/>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100" b="0" i="0" u="none" strike="noStrike" baseline="0">
              <a:solidFill>
                <a:srgbClr val="000000"/>
              </a:solidFill>
              <a:latin typeface="メイリオ" pitchFamily="50" charset="-128"/>
              <a:ea typeface="メイリオ" pitchFamily="50" charset="-128"/>
              <a:cs typeface="メイリオ" pitchFamily="50" charset="-128"/>
            </a:rPr>
            <a:t>入力表へ戻る</a:t>
          </a:r>
          <a:endParaRPr kumimoji="1" lang="en-US" altLang="ja-JP" sz="11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21</xdr:col>
      <xdr:colOff>371475</xdr:colOff>
      <xdr:row>5</xdr:row>
      <xdr:rowOff>228600</xdr:rowOff>
    </xdr:from>
    <xdr:to>
      <xdr:col>23</xdr:col>
      <xdr:colOff>368449</xdr:colOff>
      <xdr:row>8</xdr:row>
      <xdr:rowOff>58270</xdr:rowOff>
    </xdr:to>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bwMode="auto">
        <a:xfrm>
          <a:off x="8686800" y="1409700"/>
          <a:ext cx="1082824" cy="382120"/>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100" b="0" i="0" u="none" strike="noStrike" baseline="0">
              <a:solidFill>
                <a:srgbClr val="000000"/>
              </a:solidFill>
              <a:latin typeface="メイリオ" pitchFamily="50" charset="-128"/>
              <a:ea typeface="メイリオ" pitchFamily="50" charset="-128"/>
              <a:cs typeface="メイリオ" pitchFamily="50" charset="-128"/>
            </a:rPr>
            <a:t>結果へ戻る</a:t>
          </a:r>
          <a:endParaRPr kumimoji="1" lang="en-US" altLang="ja-JP" sz="11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5</xdr:row>
      <xdr:rowOff>132521</xdr:rowOff>
    </xdr:from>
    <xdr:to>
      <xdr:col>8</xdr:col>
      <xdr:colOff>962607</xdr:colOff>
      <xdr:row>30</xdr:row>
      <xdr:rowOff>28574</xdr:rowOff>
    </xdr:to>
    <xdr:grpSp>
      <xdr:nvGrpSpPr>
        <xdr:cNvPr id="8342" name="グループ化 7">
          <a:extLst>
            <a:ext uri="{FF2B5EF4-FFF2-40B4-BE49-F238E27FC236}">
              <a16:creationId xmlns:a16="http://schemas.microsoft.com/office/drawing/2014/main" id="{00000000-0008-0000-0300-000096200000}"/>
            </a:ext>
          </a:extLst>
        </xdr:cNvPr>
        <xdr:cNvGrpSpPr>
          <a:grpSpLocks/>
        </xdr:cNvGrpSpPr>
      </xdr:nvGrpSpPr>
      <xdr:grpSpPr bwMode="auto">
        <a:xfrm>
          <a:off x="498475" y="1402521"/>
          <a:ext cx="4763082" cy="6125403"/>
          <a:chOff x="0" y="85724"/>
          <a:chExt cx="5057774" cy="5648325"/>
        </a:xfrm>
      </xdr:grpSpPr>
      <xdr:pic>
        <xdr:nvPicPr>
          <xdr:cNvPr id="8347" name="図 8">
            <a:extLst>
              <a:ext uri="{FF2B5EF4-FFF2-40B4-BE49-F238E27FC236}">
                <a16:creationId xmlns:a16="http://schemas.microsoft.com/office/drawing/2014/main" id="{00000000-0008-0000-0300-00009B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5057774" cy="5648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50368" y="1071248"/>
            <a:ext cx="1379049" cy="2863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2000"/>
              </a:lnSpc>
            </a:pPr>
            <a:r>
              <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3</a:t>
            </a:r>
            <a:r>
              <a:rPr kumimoji="1" lang="ja-JP" altLang="en-US"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000 000</a:t>
            </a:r>
          </a:p>
          <a:p>
            <a:pPr algn="l">
              <a:lnSpc>
                <a:spcPts val="1900"/>
              </a:lnSpc>
            </a:pPr>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769711" y="1057479"/>
            <a:ext cx="1492176" cy="3013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2000"/>
              </a:lnSpc>
            </a:pPr>
            <a:r>
              <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2 020 000</a:t>
            </a:r>
          </a:p>
          <a:p>
            <a:pPr algn="l">
              <a:lnSpc>
                <a:spcPts val="1900"/>
              </a:lnSpc>
            </a:pPr>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2716786" y="1095769"/>
            <a:ext cx="1403843" cy="3598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2000"/>
              </a:lnSpc>
            </a:pPr>
            <a:r>
              <a:rPr kumimoji="1" lang="ja-JP" altLang="en-US"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p>
          <a:p>
            <a:pPr lvl="1" algn="l">
              <a:lnSpc>
                <a:spcPts val="1900"/>
              </a:lnSpc>
            </a:pPr>
            <a:endPar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3661592" y="1095768"/>
            <a:ext cx="1323658" cy="2885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2000"/>
              </a:lnSpc>
            </a:pPr>
            <a:r>
              <a:rPr kumimoji="1" lang="ja-JP" altLang="en-US"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p>
          <a:p>
            <a:pPr lvl="1" algn="l">
              <a:lnSpc>
                <a:spcPts val="1900"/>
              </a:lnSpc>
            </a:pPr>
            <a:endPar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3318658" y="771158"/>
            <a:ext cx="1494806" cy="1735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1500"/>
              </a:lnSpc>
            </a:pPr>
            <a:r>
              <a:rPr kumimoji="1" lang="ja-JP" altLang="en-US"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8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江東　太郎</a:t>
            </a:r>
            <a:endParaRPr kumimoji="1" lang="en-US" altLang="ja-JP" sz="8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lvl="1" algn="l"/>
            <a:endParaRPr kumimoji="1" lang="en-US" altLang="ja-JP"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3262251" y="658365"/>
            <a:ext cx="1297379" cy="1648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lvl="1" algn="l">
              <a:lnSpc>
                <a:spcPts val="1300"/>
              </a:lnSpc>
            </a:pPr>
            <a:r>
              <a:rPr kumimoji="1" lang="ja-JP" altLang="en-US" sz="12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60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コウトウ　タロウ</a:t>
            </a:r>
            <a:endParaRPr kumimoji="1" lang="en-US" altLang="ja-JP" sz="6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endParaRPr kumimoji="1" lang="ja-JP" altLang="en-US" sz="12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137557" y="85724"/>
            <a:ext cx="2735778" cy="18220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algn="l">
              <a:lnSpc>
                <a:spcPts val="1700"/>
              </a:lnSpc>
            </a:pP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令和 ＊＊ 年分　　</a:t>
            </a:r>
            <a:r>
              <a:rPr kumimoji="1" lang="ja-JP" altLang="en-US" sz="12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給与所得の源泉徴収票</a:t>
            </a:r>
          </a:p>
        </xdr:txBody>
      </xdr:sp>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2072916" y="925824"/>
            <a:ext cx="1088983" cy="1070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algn="l">
              <a:lnSpc>
                <a:spcPts val="1000"/>
              </a:lnSpc>
            </a:pPr>
            <a:r>
              <a:rPr kumimoji="1" lang="ja-JP" altLang="en-US" sz="73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給与所得控除後の金額</a:t>
            </a:r>
          </a:p>
        </xdr:txBody>
      </xdr:sp>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3873335" y="103077"/>
            <a:ext cx="216230" cy="1561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142875</xdr:colOff>
      <xdr:row>2</xdr:row>
      <xdr:rowOff>95250</xdr:rowOff>
    </xdr:from>
    <xdr:to>
      <xdr:col>9</xdr:col>
      <xdr:colOff>1235075</xdr:colOff>
      <xdr:row>3</xdr:row>
      <xdr:rowOff>354167</xdr:rowOff>
    </xdr:to>
    <xdr:sp macro="" textlink="">
      <xdr:nvSpPr>
        <xdr:cNvPr id="11" name="角丸四角形 10">
          <a:hlinkClick xmlns:r="http://schemas.openxmlformats.org/officeDocument/2006/relationships" r:id="rId2"/>
          <a:extLst>
            <a:ext uri="{FF2B5EF4-FFF2-40B4-BE49-F238E27FC236}">
              <a16:creationId xmlns:a16="http://schemas.microsoft.com/office/drawing/2014/main" id="{00000000-0008-0000-0300-00000B000000}"/>
            </a:ext>
          </a:extLst>
        </xdr:cNvPr>
        <xdr:cNvSpPr/>
      </xdr:nvSpPr>
      <xdr:spPr bwMode="auto">
        <a:xfrm>
          <a:off x="5543550" y="600075"/>
          <a:ext cx="1092200" cy="382742"/>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100" b="0" i="0" u="none" strike="noStrike" baseline="0">
              <a:solidFill>
                <a:srgbClr val="000000"/>
              </a:solidFill>
              <a:latin typeface="メイリオ" pitchFamily="50" charset="-128"/>
              <a:ea typeface="メイリオ" pitchFamily="50" charset="-128"/>
              <a:cs typeface="メイリオ" pitchFamily="50" charset="-128"/>
            </a:rPr>
            <a:t>入力表へ戻る</a:t>
          </a:r>
          <a:endParaRPr kumimoji="1" lang="en-US" altLang="ja-JP" sz="11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1</xdr:col>
      <xdr:colOff>248478</xdr:colOff>
      <xdr:row>7</xdr:row>
      <xdr:rowOff>76200</xdr:rowOff>
    </xdr:from>
    <xdr:to>
      <xdr:col>6</xdr:col>
      <xdr:colOff>57150</xdr:colOff>
      <xdr:row>8</xdr:row>
      <xdr:rowOff>209550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364435" y="1738243"/>
          <a:ext cx="2674454" cy="387350"/>
        </a:xfrm>
        <a:prstGeom prst="rect">
          <a:avLst/>
        </a:prstGeom>
        <a:solidFill>
          <a:srgbClr val="FFFFFF"/>
        </a:solidFill>
        <a:ln w="19050" cap="flat" cmpd="dbl">
          <a:solidFill>
            <a:srgbClr val="4A7EBB"/>
          </a:solidFill>
          <a:miter lim="800000"/>
          <a:headEnd/>
          <a:tailEnd/>
        </a:ln>
        <a:effectLst/>
      </xdr:spPr>
      <xdr:txBody>
        <a:bodyPr vertOverflow="clip" horzOverflow="clip" wrap="square" lIns="108000" tIns="180000" rIns="27432" bIns="0" rtlCol="0" anchor="t"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ja-JP" sz="1200" b="1" i="0" baseline="0">
              <a:solidFill>
                <a:srgbClr val="C00000"/>
              </a:solidFill>
              <a:effectLst/>
              <a:latin typeface="メイリオ" pitchFamily="50" charset="-128"/>
              <a:ea typeface="メイリオ" pitchFamily="50" charset="-128"/>
              <a:cs typeface="メイリオ" pitchFamily="50" charset="-128"/>
            </a:rPr>
            <a:t>この金額</a:t>
          </a:r>
          <a:r>
            <a:rPr lang="ja-JP" altLang="en-US" sz="1200" b="1" i="0" baseline="0">
              <a:solidFill>
                <a:srgbClr val="C00000"/>
              </a:solidFill>
              <a:effectLst/>
              <a:latin typeface="メイリオ" pitchFamily="50" charset="-128"/>
              <a:ea typeface="メイリオ" pitchFamily="50" charset="-128"/>
              <a:cs typeface="メイリオ" pitchFamily="50" charset="-128"/>
            </a:rPr>
            <a:t>が所得の合計</a:t>
          </a:r>
          <a:r>
            <a:rPr lang="ja-JP" altLang="ja-JP" sz="1200" b="1" i="0" baseline="0">
              <a:solidFill>
                <a:srgbClr val="C00000"/>
              </a:solidFill>
              <a:effectLst/>
              <a:latin typeface="メイリオ" pitchFamily="50" charset="-128"/>
              <a:ea typeface="メイリオ" pitchFamily="50" charset="-128"/>
              <a:cs typeface="メイリオ" pitchFamily="50" charset="-128"/>
            </a:rPr>
            <a:t>額となります</a:t>
          </a:r>
          <a:r>
            <a:rPr lang="ja-JP" altLang="en-US" sz="1200" b="1" i="0" baseline="0">
              <a:solidFill>
                <a:srgbClr val="C00000"/>
              </a:solidFill>
              <a:effectLst/>
              <a:latin typeface="+mn-lt"/>
              <a:ea typeface="+mn-ea"/>
              <a:cs typeface="+mn-cs"/>
            </a:rPr>
            <a:t>。</a:t>
          </a:r>
          <a:endParaRPr kumimoji="1" lang="en-US" altLang="ja-JP" sz="1200" b="1" i="0" u="none" strike="noStrike" baseline="0">
            <a:solidFill>
              <a:srgbClr val="C00000"/>
            </a:solidFill>
            <a:effectLst/>
            <a:latin typeface="ＭＳ Ｐゴシック"/>
            <a:ea typeface="ＭＳ Ｐゴシック"/>
            <a:cs typeface="+mn-cs"/>
          </a:endParaRPr>
        </a:p>
      </xdr:txBody>
    </xdr:sp>
    <xdr:clientData/>
  </xdr:twoCellAnchor>
  <xdr:twoCellAnchor>
    <xdr:from>
      <xdr:col>6</xdr:col>
      <xdr:colOff>57150</xdr:colOff>
      <xdr:row>8</xdr:row>
      <xdr:rowOff>15875</xdr:rowOff>
    </xdr:from>
    <xdr:to>
      <xdr:col>6</xdr:col>
      <xdr:colOff>123825</xdr:colOff>
      <xdr:row>9</xdr:row>
      <xdr:rowOff>104775</xdr:rowOff>
    </xdr:to>
    <xdr:cxnSp macro="">
      <xdr:nvCxnSpPr>
        <xdr:cNvPr id="11887" name="図形 12">
          <a:extLst>
            <a:ext uri="{FF2B5EF4-FFF2-40B4-BE49-F238E27FC236}">
              <a16:creationId xmlns:a16="http://schemas.microsoft.com/office/drawing/2014/main" id="{00000000-0008-0000-0300-00006F2E0000}"/>
            </a:ext>
          </a:extLst>
        </xdr:cNvPr>
        <xdr:cNvCxnSpPr>
          <a:cxnSpLocks noChangeShapeType="1"/>
          <a:stCxn id="6" idx="3"/>
        </xdr:cNvCxnSpPr>
      </xdr:nvCxnSpPr>
      <xdr:spPr bwMode="auto">
        <a:xfrm>
          <a:off x="3038889" y="1931918"/>
          <a:ext cx="66675" cy="342900"/>
        </a:xfrm>
        <a:prstGeom prst="bentConnector2">
          <a:avLst/>
        </a:prstGeom>
        <a:ln w="19050">
          <a:solidFill>
            <a:srgbClr val="4A7EBB"/>
          </a:solidFill>
          <a:headEnd type="ova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9</xdr:row>
      <xdr:rowOff>114300</xdr:rowOff>
    </xdr:from>
    <xdr:to>
      <xdr:col>6</xdr:col>
      <xdr:colOff>409575</xdr:colOff>
      <xdr:row>10</xdr:row>
      <xdr:rowOff>247650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bwMode="auto">
        <a:xfrm>
          <a:off x="2638425" y="2276475"/>
          <a:ext cx="1038225" cy="390525"/>
        </a:xfrm>
        <a:prstGeom prst="rect">
          <a:avLst/>
        </a:prstGeom>
        <a:noFill/>
        <a:ln>
          <a:solidFill>
            <a:srgbClr val="FF0F0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180000" tIns="180000" rIns="27432" bIns="0" rtlCol="0" anchor="t" upright="1"/>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504825</xdr:colOff>
      <xdr:row>5</xdr:row>
      <xdr:rowOff>114300</xdr:rowOff>
    </xdr:from>
    <xdr:to>
      <xdr:col>5</xdr:col>
      <xdr:colOff>9525</xdr:colOff>
      <xdr:row>5</xdr:row>
      <xdr:rowOff>238125</xdr:rowOff>
    </xdr:to>
    <xdr:sp macro="" textlink="">
      <xdr:nvSpPr>
        <xdr:cNvPr id="12958" name="正方形/長方形 9">
          <a:extLst>
            <a:ext uri="{FF2B5EF4-FFF2-40B4-BE49-F238E27FC236}">
              <a16:creationId xmlns:a16="http://schemas.microsoft.com/office/drawing/2014/main" id="{00000000-0008-0000-0400-00009E320000}"/>
            </a:ext>
          </a:extLst>
        </xdr:cNvPr>
        <xdr:cNvSpPr>
          <a:spLocks noChangeArrowheads="1"/>
        </xdr:cNvSpPr>
      </xdr:nvSpPr>
      <xdr:spPr bwMode="auto">
        <a:xfrm>
          <a:off x="2209800" y="3162300"/>
          <a:ext cx="219075" cy="123825"/>
        </a:xfrm>
        <a:prstGeom prst="rect">
          <a:avLst/>
        </a:prstGeom>
        <a:solidFill>
          <a:srgbClr val="FFFFFF"/>
        </a:solidFill>
        <a:ln>
          <a:noFill/>
        </a:ln>
        <a:extLst>
          <a:ext uri="{91240B29-F687-4F45-9708-019B960494DF}">
            <a14:hiddenLine xmlns:a14="http://schemas.microsoft.com/office/drawing/2010/main" w="25400" algn="ctr">
              <a:solidFill>
                <a:srgbClr val="000000"/>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13</xdr:col>
      <xdr:colOff>209550</xdr:colOff>
      <xdr:row>0</xdr:row>
      <xdr:rowOff>180975</xdr:rowOff>
    </xdr:from>
    <xdr:to>
      <xdr:col>13</xdr:col>
      <xdr:colOff>1311275</xdr:colOff>
      <xdr:row>1</xdr:row>
      <xdr:rowOff>304800</xdr:rowOff>
    </xdr:to>
    <xdr:sp macro="" textlink="">
      <xdr:nvSpPr>
        <xdr:cNvPr id="10" name="角丸四角形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bwMode="auto">
        <a:xfrm>
          <a:off x="11668125" y="180975"/>
          <a:ext cx="1101725" cy="314325"/>
        </a:xfrm>
        <a:prstGeom prst="roundRect">
          <a:avLst/>
        </a:prstGeom>
        <a:solidFill>
          <a:srgbClr val="FFFFFF"/>
        </a:solidFill>
        <a:ln w="25400" cmpd="sng">
          <a:solidFill>
            <a:schemeClr val="tx2"/>
          </a:solidFill>
          <a:miter lim="800000"/>
          <a:headEnd/>
          <a:tailEnd/>
        </a:ln>
        <a:effectLst>
          <a:glow rad="127000">
            <a:schemeClr val="accent1">
              <a:satMod val="175000"/>
              <a:alpha val="40000"/>
            </a:schemeClr>
          </a:glow>
        </a:effectLst>
      </xdr:spPr>
      <xdr:txBody>
        <a:bodyPr vertOverflow="clip" horzOverflow="clip" wrap="square" lIns="27432" tIns="18288" rIns="27432" bIns="0" rtlCol="0" anchor="t" upright="1"/>
        <a:lstStyle/>
        <a:p>
          <a:pPr algn="ctr" rtl="0">
            <a:lnSpc>
              <a:spcPct val="100000"/>
            </a:lnSpc>
          </a:pPr>
          <a:r>
            <a:rPr kumimoji="1" lang="ja-JP" altLang="en-US" sz="1100" b="0" i="0" u="none" strike="noStrike" baseline="0">
              <a:solidFill>
                <a:srgbClr val="000000"/>
              </a:solidFill>
              <a:latin typeface="メイリオ" pitchFamily="50" charset="-128"/>
              <a:ea typeface="メイリオ" pitchFamily="50" charset="-128"/>
              <a:cs typeface="メイリオ" pitchFamily="50" charset="-128"/>
            </a:rPr>
            <a:t>入力表へ戻る</a:t>
          </a:r>
          <a:endParaRPr kumimoji="1" lang="en-US" altLang="ja-JP" sz="11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editAs="oneCell">
    <xdr:from>
      <xdr:col>1</xdr:col>
      <xdr:colOff>90285</xdr:colOff>
      <xdr:row>3</xdr:row>
      <xdr:rowOff>78319</xdr:rowOff>
    </xdr:from>
    <xdr:to>
      <xdr:col>9</xdr:col>
      <xdr:colOff>852217</xdr:colOff>
      <xdr:row>33</xdr:row>
      <xdr:rowOff>98919</xdr:rowOff>
    </xdr:to>
    <xdr:pic>
      <xdr:nvPicPr>
        <xdr:cNvPr id="8" name="図 7">
          <a:extLst>
            <a:ext uri="{FF2B5EF4-FFF2-40B4-BE49-F238E27FC236}">
              <a16:creationId xmlns:a16="http://schemas.microsoft.com/office/drawing/2014/main" id="{31C9F9F5-E9AA-1A45-3325-A6FB07CC6ABB}"/>
            </a:ext>
          </a:extLst>
        </xdr:cNvPr>
        <xdr:cNvPicPr>
          <a:picLocks noChangeAspect="1"/>
        </xdr:cNvPicPr>
      </xdr:nvPicPr>
      <xdr:blipFill>
        <a:blip xmlns:r="http://schemas.openxmlformats.org/officeDocument/2006/relationships" r:embed="rId2"/>
        <a:stretch>
          <a:fillRect/>
        </a:stretch>
      </xdr:blipFill>
      <xdr:spPr>
        <a:xfrm>
          <a:off x="208818" y="721786"/>
          <a:ext cx="5579466" cy="7920000"/>
        </a:xfrm>
        <a:prstGeom prst="rect">
          <a:avLst/>
        </a:prstGeom>
        <a:ln w="6350">
          <a:solidFill>
            <a:schemeClr val="tx1"/>
          </a:solidFill>
        </a:ln>
      </xdr:spPr>
    </xdr:pic>
    <xdr:clientData/>
  </xdr:twoCellAnchor>
  <xdr:twoCellAnchor editAs="oneCell">
    <xdr:from>
      <xdr:col>9</xdr:col>
      <xdr:colOff>956734</xdr:colOff>
      <xdr:row>3</xdr:row>
      <xdr:rowOff>110065</xdr:rowOff>
    </xdr:from>
    <xdr:to>
      <xdr:col>13</xdr:col>
      <xdr:colOff>1024467</xdr:colOff>
      <xdr:row>33</xdr:row>
      <xdr:rowOff>72596</xdr:rowOff>
    </xdr:to>
    <xdr:pic>
      <xdr:nvPicPr>
        <xdr:cNvPr id="3" name="図 2">
          <a:extLst>
            <a:ext uri="{FF2B5EF4-FFF2-40B4-BE49-F238E27FC236}">
              <a16:creationId xmlns:a16="http://schemas.microsoft.com/office/drawing/2014/main" id="{1B303346-E328-70EA-A774-1F755AC054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92801" y="753532"/>
          <a:ext cx="5630333" cy="78619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25400" algn="ctr">
          <a:solidFill>
            <a:srgbClr val="000000"/>
          </a:solidFill>
          <a:round/>
          <a:headEnd/>
          <a:tailEnd/>
        </a:ln>
      </a:spPr>
      <a:bodyPr vertOverflow="clip" wrap="square" lIns="72000" tIns="18288" rIns="72000" bIns="18288" anchor="ctr"/>
      <a:lstStyle>
        <a:defPPr algn="l" rtl="0">
          <a:lnSpc>
            <a:spcPts val="1300"/>
          </a:lnSpc>
          <a:defRPr sz="1050" b="0" i="0" u="none" strike="noStrike" baseline="0">
            <a:solidFill>
              <a:srgbClr val="000000"/>
            </a:solidFill>
            <a:latin typeface="メイリオ" pitchFamily="50" charset="-128"/>
            <a:ea typeface="メイリオ" pitchFamily="50" charset="-128"/>
            <a:cs typeface="メイリオ" pitchFamily="50" charset="-128"/>
          </a:defRPr>
        </a:defPPr>
      </a:lst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keisan.nta.go.jp/kyoutu/ky/sm/top" TargetMode="External"/><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keisan.nta.go.jp/kyoutu/ky/sm/top" TargetMode="External"/><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G77"/>
  <sheetViews>
    <sheetView tabSelected="1" defaultGridColor="0" colorId="9" zoomScale="85" zoomScaleNormal="85" zoomScaleSheetLayoutView="70" workbookViewId="0">
      <selection activeCell="D15" sqref="D15"/>
      <extLst>
        <ext xmlns:xlsdti="http://schemas.microsoft.com/office/spreadsheetml/2023/showDataTypeIcons" uri="{77bfe23e-c014-4d31-8a63-9c772dbf06b6}">
          <xlsdti:showDataTypeIcons visible="0"/>
        </ext>
      </extLst>
    </sheetView>
  </sheetViews>
  <sheetFormatPr defaultColWidth="9" defaultRowHeight="17.5" x14ac:dyDescent="0.2"/>
  <cols>
    <col min="1" max="1" width="3.6328125" style="3" customWidth="1"/>
    <col min="2" max="3" width="5.6328125" style="3" customWidth="1"/>
    <col min="4" max="4" width="10.6328125" style="3" customWidth="1"/>
    <col min="5" max="5" width="49.6328125" style="3" customWidth="1"/>
    <col min="6" max="6" width="1.6328125" style="3" customWidth="1"/>
    <col min="7" max="7" width="5.6328125" style="3" customWidth="1"/>
    <col min="8" max="8" width="8.6328125" style="3" customWidth="1"/>
    <col min="9" max="9" width="17.6328125" style="3" customWidth="1"/>
    <col min="10" max="11" width="12.26953125" style="3" customWidth="1"/>
    <col min="12" max="12" width="12.26953125" style="3" hidden="1" customWidth="1"/>
    <col min="13" max="19" width="12.26953125" style="175" hidden="1" customWidth="1"/>
    <col min="20" max="23" width="12.26953125" style="3" hidden="1" customWidth="1"/>
    <col min="24" max="24" width="12.26953125" style="3" customWidth="1"/>
    <col min="25" max="16384" width="9" style="3"/>
  </cols>
  <sheetData>
    <row r="1" spans="1:59" ht="10" customHeight="1" thickBot="1" x14ac:dyDescent="0.25">
      <c r="A1" s="196"/>
      <c r="B1" s="6"/>
      <c r="C1" s="6"/>
      <c r="D1" s="196"/>
      <c r="E1" s="196"/>
      <c r="F1" s="196"/>
      <c r="G1" s="196"/>
      <c r="H1" s="196"/>
      <c r="I1" s="196"/>
      <c r="J1" s="196"/>
      <c r="K1" s="196"/>
      <c r="X1" s="16"/>
      <c r="Y1" s="16"/>
      <c r="Z1" s="142"/>
      <c r="AA1" s="142"/>
      <c r="AB1" s="142"/>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row>
    <row r="2" spans="1:59" s="56" customFormat="1" ht="30" customHeight="1" thickTop="1" thickBot="1" x14ac:dyDescent="0.25">
      <c r="A2" s="276" t="str">
        <f>"江東区「令和"&amp;N2&amp;"年度 国民健康保険料」試算　入力シート"</f>
        <v>江東区「令和8年度 国民健康保険料」試算　入力シート</v>
      </c>
      <c r="B2" s="276"/>
      <c r="C2" s="276"/>
      <c r="D2" s="276"/>
      <c r="E2" s="276"/>
      <c r="F2" s="276"/>
      <c r="G2" s="276"/>
      <c r="H2" s="276"/>
      <c r="I2" s="276"/>
      <c r="J2" s="276"/>
      <c r="K2" s="276"/>
      <c r="M2" s="221" t="s">
        <v>64</v>
      </c>
      <c r="N2" s="220">
        <v>8</v>
      </c>
      <c r="O2" s="223" t="s">
        <v>65</v>
      </c>
      <c r="P2" s="223"/>
      <c r="Q2" s="176"/>
      <c r="R2" s="176"/>
      <c r="S2" s="176"/>
      <c r="X2" s="57"/>
      <c r="Y2" s="57"/>
      <c r="Z2" s="154"/>
      <c r="AA2" s="154"/>
      <c r="AB2" s="154"/>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row>
    <row r="3" spans="1:59" ht="10" customHeight="1" thickTop="1" x14ac:dyDescent="0.6">
      <c r="A3" s="6"/>
      <c r="B3" s="6"/>
      <c r="C3" s="6"/>
      <c r="D3" s="6"/>
      <c r="E3" s="6"/>
      <c r="F3" s="6"/>
      <c r="G3" s="6"/>
      <c r="H3" s="6"/>
      <c r="I3" s="6"/>
      <c r="J3" s="6"/>
      <c r="K3" s="6"/>
      <c r="N3" s="179"/>
      <c r="O3" s="179"/>
      <c r="P3" s="179"/>
      <c r="Q3" s="179"/>
      <c r="R3" s="179"/>
      <c r="S3" s="179"/>
      <c r="X3" s="16"/>
      <c r="Y3" s="16"/>
      <c r="Z3" s="142"/>
      <c r="AA3" s="142"/>
      <c r="AB3" s="142"/>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row>
    <row r="4" spans="1:59" ht="25.5" x14ac:dyDescent="0.2">
      <c r="A4" s="6"/>
      <c r="B4" s="197" t="s">
        <v>70</v>
      </c>
      <c r="C4" s="198"/>
      <c r="D4" s="198"/>
      <c r="E4" s="198"/>
      <c r="F4" s="198"/>
      <c r="G4" s="8"/>
      <c r="H4" s="8"/>
      <c r="I4" s="8"/>
      <c r="J4" s="8"/>
      <c r="K4" s="8"/>
      <c r="X4" s="16"/>
      <c r="Y4" s="16"/>
      <c r="Z4" s="142"/>
      <c r="AA4" s="142"/>
      <c r="AB4" s="142"/>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row>
    <row r="5" spans="1:59" ht="26" thickBot="1" x14ac:dyDescent="0.25">
      <c r="A5" s="6"/>
      <c r="B5" s="224" t="s">
        <v>66</v>
      </c>
      <c r="C5" s="198"/>
      <c r="D5" s="198"/>
      <c r="E5" s="198"/>
      <c r="F5" s="198"/>
      <c r="G5" s="8"/>
      <c r="H5" s="8"/>
      <c r="I5" s="8"/>
      <c r="J5" s="8"/>
      <c r="K5" s="8"/>
      <c r="X5" s="16"/>
      <c r="Y5" s="16"/>
      <c r="Z5" s="142"/>
      <c r="AA5" s="142"/>
      <c r="AB5" s="142"/>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row>
    <row r="6" spans="1:59" s="4" customFormat="1" ht="25" customHeight="1" thickTop="1" x14ac:dyDescent="0.7">
      <c r="A6" s="199"/>
      <c r="B6" s="283" t="s">
        <v>47</v>
      </c>
      <c r="C6" s="284"/>
      <c r="D6" s="284"/>
      <c r="E6" s="284"/>
      <c r="F6" s="284"/>
      <c r="G6" s="284"/>
      <c r="H6" s="284"/>
      <c r="I6" s="285"/>
      <c r="J6" s="17"/>
      <c r="K6" s="17"/>
      <c r="M6" s="177"/>
      <c r="N6" s="177"/>
      <c r="O6" s="177"/>
      <c r="P6" s="177"/>
      <c r="Q6" s="177"/>
      <c r="R6" s="177"/>
      <c r="S6" s="177"/>
      <c r="X6" s="16"/>
      <c r="Y6" s="16"/>
      <c r="Z6" s="142"/>
      <c r="AA6" s="142"/>
      <c r="AB6" s="142"/>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row>
    <row r="7" spans="1:59" ht="6" customHeight="1" x14ac:dyDescent="0.2">
      <c r="A7" s="6"/>
      <c r="B7" s="10"/>
      <c r="C7" s="8"/>
      <c r="D7" s="8"/>
      <c r="E7" s="8"/>
      <c r="F7" s="8"/>
      <c r="G7" s="8"/>
      <c r="H7" s="8"/>
      <c r="I7" s="11"/>
      <c r="J7" s="8"/>
      <c r="K7" s="8"/>
      <c r="X7" s="16"/>
      <c r="Y7" s="16"/>
      <c r="Z7" s="142"/>
      <c r="AA7" s="142"/>
      <c r="AB7" s="142"/>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row>
    <row r="8" spans="1:59" ht="19" x14ac:dyDescent="0.2">
      <c r="A8" s="6"/>
      <c r="B8" s="12" t="s">
        <v>43</v>
      </c>
      <c r="C8" s="9"/>
      <c r="D8" s="9"/>
      <c r="E8" s="9"/>
      <c r="F8" s="9"/>
      <c r="G8" s="9"/>
      <c r="H8" s="9"/>
      <c r="I8" s="13"/>
      <c r="J8" s="18"/>
      <c r="K8" s="18"/>
      <c r="X8" s="16"/>
      <c r="Y8" s="16"/>
      <c r="Z8" s="142"/>
      <c r="AA8" s="142"/>
      <c r="AB8" s="142"/>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row>
    <row r="9" spans="1:59" ht="5.25" customHeight="1" x14ac:dyDescent="0.2">
      <c r="A9" s="6"/>
      <c r="B9" s="14"/>
      <c r="C9" s="6"/>
      <c r="D9" s="6"/>
      <c r="E9" s="6"/>
      <c r="F9" s="6"/>
      <c r="G9" s="6"/>
      <c r="H9" s="6"/>
      <c r="I9" s="15"/>
      <c r="J9" s="6"/>
      <c r="K9" s="6"/>
      <c r="X9" s="16"/>
      <c r="Y9" s="16"/>
      <c r="Z9" s="142"/>
      <c r="AA9" s="142"/>
      <c r="AB9" s="142"/>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row>
    <row r="10" spans="1:59" ht="12" customHeight="1" x14ac:dyDescent="0.2">
      <c r="A10" s="6"/>
      <c r="B10" s="277" t="s">
        <v>14</v>
      </c>
      <c r="C10" s="278"/>
      <c r="D10" s="278"/>
      <c r="E10" s="278"/>
      <c r="F10" s="278"/>
      <c r="G10" s="278"/>
      <c r="H10" s="278"/>
      <c r="I10" s="279"/>
      <c r="J10" s="192"/>
      <c r="K10" s="6"/>
      <c r="X10" s="16"/>
      <c r="Y10" s="16"/>
      <c r="Z10" s="142"/>
      <c r="AA10" s="142"/>
      <c r="AB10" s="142"/>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row>
    <row r="11" spans="1:59" ht="16.5" customHeight="1" thickBot="1" x14ac:dyDescent="0.25">
      <c r="A11" s="6"/>
      <c r="B11" s="280"/>
      <c r="C11" s="281"/>
      <c r="D11" s="281"/>
      <c r="E11" s="281"/>
      <c r="F11" s="281"/>
      <c r="G11" s="281"/>
      <c r="H11" s="281"/>
      <c r="I11" s="282"/>
      <c r="J11" s="192"/>
      <c r="K11" s="6"/>
      <c r="X11" s="16"/>
      <c r="Y11" s="16"/>
      <c r="Z11" s="142"/>
      <c r="AA11" s="142"/>
      <c r="AB11" s="142"/>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row>
    <row r="12" spans="1:59" ht="15" customHeight="1" thickTop="1" x14ac:dyDescent="0.2">
      <c r="A12" s="6"/>
      <c r="B12" s="6"/>
      <c r="C12" s="6"/>
      <c r="D12" s="6"/>
      <c r="E12" s="270" t="s">
        <v>45</v>
      </c>
      <c r="F12" s="6"/>
      <c r="G12" s="260" t="s">
        <v>48</v>
      </c>
      <c r="H12" s="260"/>
      <c r="I12" s="260"/>
      <c r="J12" s="260"/>
      <c r="K12" s="6"/>
      <c r="X12" s="16"/>
      <c r="Y12" s="16"/>
      <c r="Z12" s="142"/>
      <c r="AA12" s="142"/>
      <c r="AB12" s="142"/>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row>
    <row r="13" spans="1:59" ht="17.25" customHeight="1" x14ac:dyDescent="0.75">
      <c r="A13" s="6"/>
      <c r="B13" s="200"/>
      <c r="C13" s="201"/>
      <c r="D13" s="6"/>
      <c r="E13" s="271"/>
      <c r="F13" s="186"/>
      <c r="G13" s="260"/>
      <c r="H13" s="260"/>
      <c r="I13" s="260"/>
      <c r="J13" s="260"/>
      <c r="K13" s="195"/>
      <c r="X13" s="16"/>
      <c r="Y13" s="16"/>
      <c r="Z13" s="142"/>
      <c r="AA13" s="142"/>
      <c r="AB13" s="142"/>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row>
    <row r="14" spans="1:59" s="110" customFormat="1" ht="43.5" customHeight="1" x14ac:dyDescent="0.75">
      <c r="A14" s="109"/>
      <c r="B14" s="286"/>
      <c r="C14" s="287"/>
      <c r="D14" s="108" t="s">
        <v>40</v>
      </c>
      <c r="E14" s="222" t="str">
        <f>"前年(令和"&amp;N2-1&amp;"年)中の 所得の合計額  [※3]"</f>
        <v>前年(令和7年)中の 所得の合計額  [※3]</v>
      </c>
      <c r="F14" s="109"/>
      <c r="G14" s="261" t="s">
        <v>46</v>
      </c>
      <c r="H14" s="262"/>
      <c r="I14" s="262"/>
      <c r="J14" s="263"/>
      <c r="K14" s="195"/>
      <c r="L14" s="215" t="s">
        <v>39</v>
      </c>
      <c r="M14" s="216" t="s">
        <v>55</v>
      </c>
      <c r="N14" s="250" t="s">
        <v>78</v>
      </c>
      <c r="O14" s="250" t="s">
        <v>79</v>
      </c>
      <c r="P14" s="250" t="s">
        <v>80</v>
      </c>
      <c r="Q14" s="250" t="s">
        <v>81</v>
      </c>
      <c r="R14" s="250" t="s">
        <v>89</v>
      </c>
      <c r="S14" s="250" t="s">
        <v>93</v>
      </c>
      <c r="T14" s="173" t="s">
        <v>56</v>
      </c>
      <c r="U14" s="173" t="s">
        <v>57</v>
      </c>
      <c r="V14" s="173" t="s">
        <v>58</v>
      </c>
      <c r="W14" s="173" t="s">
        <v>59</v>
      </c>
      <c r="X14" s="111"/>
      <c r="Y14" s="111"/>
      <c r="Z14" s="157"/>
      <c r="AA14" s="157"/>
      <c r="AB14" s="157"/>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row>
    <row r="15" spans="1:59" ht="22" customHeight="1" x14ac:dyDescent="0.2">
      <c r="A15" s="6"/>
      <c r="B15" s="258" t="s">
        <v>32</v>
      </c>
      <c r="C15" s="259"/>
      <c r="D15" s="169"/>
      <c r="E15" s="105"/>
      <c r="F15" s="6"/>
      <c r="G15" s="264"/>
      <c r="H15" s="265"/>
      <c r="I15" s="265"/>
      <c r="J15" s="266"/>
      <c r="K15" s="204"/>
      <c r="L15" s="193">
        <f>MAX(E15-430000,0)*T15</f>
        <v>0</v>
      </c>
      <c r="M15" s="214">
        <f t="shared" ref="M15:M21" si="0">L15*U15</f>
        <v>0</v>
      </c>
      <c r="N15" s="178">
        <f>ROUNDDOWN(L15*$N$23,0)</f>
        <v>0</v>
      </c>
      <c r="O15" s="178">
        <f>ROUNDDOWN(L15*$O$23,0)</f>
        <v>0</v>
      </c>
      <c r="P15" s="178">
        <f>ROUNDDOWN(L15*$P$23,0)</f>
        <v>0</v>
      </c>
      <c r="Q15" s="178">
        <f t="shared" ref="Q15:Q21" si="1">ROUNDDOWN(L15*$Q$23,0)*U15</f>
        <v>0</v>
      </c>
      <c r="R15" s="178">
        <f>IF(D15&lt;&gt;"",IF(D15&gt;=19,1,0),0)</f>
        <v>0</v>
      </c>
      <c r="S15" s="178">
        <f>IF(D15&lt;&gt;"",IF(D15&lt;7,1,0),0)</f>
        <v>0</v>
      </c>
      <c r="T15" s="172">
        <f>IF($D15&lt;&gt;"",1,0)</f>
        <v>0</v>
      </c>
      <c r="U15" s="172">
        <f t="shared" ref="U15:U21" si="2">IF(D15&lt;&gt;"",IF(AND(D15&gt;=40,D15&lt;=64),1,0),0)</f>
        <v>0</v>
      </c>
      <c r="V15" s="172">
        <f t="shared" ref="V15:V21" si="3">IF(E15="",0,1)</f>
        <v>0</v>
      </c>
      <c r="W15" s="174">
        <f>IF(T15-V15&gt;=0,100,-1)</f>
        <v>100</v>
      </c>
      <c r="X15" s="16"/>
      <c r="Y15" s="16"/>
      <c r="Z15" s="142"/>
      <c r="AA15" s="142"/>
      <c r="AB15" s="142"/>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row>
    <row r="16" spans="1:59" ht="22" customHeight="1" x14ac:dyDescent="0.2">
      <c r="A16" s="6"/>
      <c r="B16" s="258" t="s">
        <v>33</v>
      </c>
      <c r="C16" s="259"/>
      <c r="D16" s="170"/>
      <c r="E16" s="106"/>
      <c r="F16" s="6"/>
      <c r="G16" s="264"/>
      <c r="H16" s="265"/>
      <c r="I16" s="265"/>
      <c r="J16" s="266"/>
      <c r="K16" s="204"/>
      <c r="L16" s="193">
        <f t="shared" ref="L16:L21" si="4">MAX(E16-430000,0)*T16</f>
        <v>0</v>
      </c>
      <c r="M16" s="214">
        <f t="shared" si="0"/>
        <v>0</v>
      </c>
      <c r="N16" s="178">
        <f t="shared" ref="N16:N21" si="5">ROUNDDOWN(L16*$N$23,0)</f>
        <v>0</v>
      </c>
      <c r="O16" s="178">
        <f t="shared" ref="O16:O21" si="6">ROUNDDOWN(L16*$O$23,0)</f>
        <v>0</v>
      </c>
      <c r="P16" s="178">
        <f t="shared" ref="P16:P21" si="7">ROUNDDOWN(L16*$P$23,0)</f>
        <v>0</v>
      </c>
      <c r="Q16" s="178">
        <f t="shared" si="1"/>
        <v>0</v>
      </c>
      <c r="R16" s="178">
        <f>IF(D16&lt;&gt;"",IF(D16&gt;=19,1,0),0)</f>
        <v>0</v>
      </c>
      <c r="S16" s="178">
        <f t="shared" ref="S16:S21" si="8">IF(D16&lt;&gt;"",IF(D16&lt;7,1,0),0)</f>
        <v>0</v>
      </c>
      <c r="T16" s="172">
        <f t="shared" ref="T16:T21" si="9">IF($D16&lt;&gt;"",1,0)</f>
        <v>0</v>
      </c>
      <c r="U16" s="172">
        <f t="shared" si="2"/>
        <v>0</v>
      </c>
      <c r="V16" s="172">
        <f t="shared" si="3"/>
        <v>0</v>
      </c>
      <c r="W16" s="174">
        <f t="shared" ref="W16:W21" si="10">IF(T16-V16&gt;=0,100,-1)</f>
        <v>100</v>
      </c>
      <c r="X16" s="16"/>
      <c r="Y16" s="16"/>
      <c r="Z16" s="142"/>
      <c r="AA16" s="142"/>
      <c r="AB16" s="142"/>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row>
    <row r="17" spans="1:59" ht="22" customHeight="1" x14ac:dyDescent="0.2">
      <c r="A17" s="6"/>
      <c r="B17" s="258" t="s">
        <v>34</v>
      </c>
      <c r="C17" s="259"/>
      <c r="D17" s="170"/>
      <c r="E17" s="106"/>
      <c r="F17" s="6"/>
      <c r="G17" s="264"/>
      <c r="H17" s="265"/>
      <c r="I17" s="265"/>
      <c r="J17" s="266"/>
      <c r="K17" s="204"/>
      <c r="L17" s="193">
        <f t="shared" si="4"/>
        <v>0</v>
      </c>
      <c r="M17" s="214">
        <f t="shared" si="0"/>
        <v>0</v>
      </c>
      <c r="N17" s="178">
        <f t="shared" si="5"/>
        <v>0</v>
      </c>
      <c r="O17" s="178">
        <f t="shared" si="6"/>
        <v>0</v>
      </c>
      <c r="P17" s="178">
        <f t="shared" si="7"/>
        <v>0</v>
      </c>
      <c r="Q17" s="178">
        <f t="shared" si="1"/>
        <v>0</v>
      </c>
      <c r="R17" s="178">
        <f t="shared" ref="R17:R21" si="11">IF(D17&lt;&gt;"",IF(D17&gt;=19,1,0),0)</f>
        <v>0</v>
      </c>
      <c r="S17" s="178">
        <f t="shared" si="8"/>
        <v>0</v>
      </c>
      <c r="T17" s="172">
        <f t="shared" si="9"/>
        <v>0</v>
      </c>
      <c r="U17" s="172">
        <f t="shared" si="2"/>
        <v>0</v>
      </c>
      <c r="V17" s="172">
        <f t="shared" si="3"/>
        <v>0</v>
      </c>
      <c r="W17" s="174">
        <f t="shared" si="10"/>
        <v>100</v>
      </c>
      <c r="X17" s="16"/>
      <c r="Y17" s="16"/>
      <c r="Z17" s="142"/>
      <c r="AA17" s="142"/>
      <c r="AB17" s="142"/>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row>
    <row r="18" spans="1:59" ht="22" customHeight="1" x14ac:dyDescent="0.2">
      <c r="A18" s="6"/>
      <c r="B18" s="258" t="s">
        <v>35</v>
      </c>
      <c r="C18" s="259"/>
      <c r="D18" s="170"/>
      <c r="E18" s="106"/>
      <c r="F18" s="6"/>
      <c r="G18" s="264"/>
      <c r="H18" s="265"/>
      <c r="I18" s="265"/>
      <c r="J18" s="266"/>
      <c r="K18" s="204"/>
      <c r="L18" s="193">
        <f t="shared" si="4"/>
        <v>0</v>
      </c>
      <c r="M18" s="214">
        <f t="shared" si="0"/>
        <v>0</v>
      </c>
      <c r="N18" s="178">
        <f t="shared" si="5"/>
        <v>0</v>
      </c>
      <c r="O18" s="178">
        <f t="shared" si="6"/>
        <v>0</v>
      </c>
      <c r="P18" s="178">
        <f t="shared" si="7"/>
        <v>0</v>
      </c>
      <c r="Q18" s="178">
        <f t="shared" si="1"/>
        <v>0</v>
      </c>
      <c r="R18" s="178">
        <f t="shared" si="11"/>
        <v>0</v>
      </c>
      <c r="S18" s="178">
        <f t="shared" si="8"/>
        <v>0</v>
      </c>
      <c r="T18" s="172">
        <f t="shared" si="9"/>
        <v>0</v>
      </c>
      <c r="U18" s="172">
        <f t="shared" si="2"/>
        <v>0</v>
      </c>
      <c r="V18" s="172">
        <f t="shared" si="3"/>
        <v>0</v>
      </c>
      <c r="W18" s="174">
        <f t="shared" si="10"/>
        <v>100</v>
      </c>
      <c r="X18" s="16"/>
      <c r="Y18" s="16"/>
      <c r="Z18" s="142"/>
      <c r="AA18" s="142"/>
      <c r="AB18" s="142"/>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row>
    <row r="19" spans="1:59" ht="22" customHeight="1" x14ac:dyDescent="0.2">
      <c r="A19" s="6"/>
      <c r="B19" s="258" t="s">
        <v>36</v>
      </c>
      <c r="C19" s="259"/>
      <c r="D19" s="170"/>
      <c r="E19" s="106"/>
      <c r="F19" s="6"/>
      <c r="G19" s="264"/>
      <c r="H19" s="265"/>
      <c r="I19" s="265"/>
      <c r="J19" s="266"/>
      <c r="K19" s="204"/>
      <c r="L19" s="193">
        <f t="shared" si="4"/>
        <v>0</v>
      </c>
      <c r="M19" s="214">
        <f t="shared" si="0"/>
        <v>0</v>
      </c>
      <c r="N19" s="178">
        <f t="shared" si="5"/>
        <v>0</v>
      </c>
      <c r="O19" s="178">
        <f t="shared" si="6"/>
        <v>0</v>
      </c>
      <c r="P19" s="178">
        <f t="shared" si="7"/>
        <v>0</v>
      </c>
      <c r="Q19" s="178">
        <f t="shared" si="1"/>
        <v>0</v>
      </c>
      <c r="R19" s="178">
        <f t="shared" si="11"/>
        <v>0</v>
      </c>
      <c r="S19" s="178">
        <f t="shared" si="8"/>
        <v>0</v>
      </c>
      <c r="T19" s="172">
        <f t="shared" si="9"/>
        <v>0</v>
      </c>
      <c r="U19" s="172">
        <f t="shared" si="2"/>
        <v>0</v>
      </c>
      <c r="V19" s="172">
        <f t="shared" si="3"/>
        <v>0</v>
      </c>
      <c r="W19" s="174">
        <f t="shared" si="10"/>
        <v>100</v>
      </c>
      <c r="X19" s="16"/>
      <c r="Y19" s="16"/>
      <c r="Z19" s="142"/>
      <c r="AA19" s="142"/>
      <c r="AB19" s="142"/>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row>
    <row r="20" spans="1:59" ht="22" customHeight="1" x14ac:dyDescent="0.2">
      <c r="A20" s="202"/>
      <c r="B20" s="258" t="s">
        <v>37</v>
      </c>
      <c r="C20" s="259"/>
      <c r="D20" s="170"/>
      <c r="E20" s="106"/>
      <c r="F20" s="6"/>
      <c r="G20" s="267"/>
      <c r="H20" s="268"/>
      <c r="I20" s="268"/>
      <c r="J20" s="269"/>
      <c r="K20" s="204"/>
      <c r="L20" s="193">
        <f t="shared" si="4"/>
        <v>0</v>
      </c>
      <c r="M20" s="214">
        <f t="shared" si="0"/>
        <v>0</v>
      </c>
      <c r="N20" s="178">
        <f t="shared" si="5"/>
        <v>0</v>
      </c>
      <c r="O20" s="178">
        <f t="shared" si="6"/>
        <v>0</v>
      </c>
      <c r="P20" s="178">
        <f t="shared" si="7"/>
        <v>0</v>
      </c>
      <c r="Q20" s="178">
        <f t="shared" si="1"/>
        <v>0</v>
      </c>
      <c r="R20" s="178">
        <f t="shared" si="11"/>
        <v>0</v>
      </c>
      <c r="S20" s="178">
        <f t="shared" si="8"/>
        <v>0</v>
      </c>
      <c r="T20" s="172">
        <f t="shared" si="9"/>
        <v>0</v>
      </c>
      <c r="U20" s="172">
        <f t="shared" si="2"/>
        <v>0</v>
      </c>
      <c r="V20" s="172">
        <f t="shared" si="3"/>
        <v>0</v>
      </c>
      <c r="W20" s="174">
        <f t="shared" si="10"/>
        <v>100</v>
      </c>
      <c r="X20" s="16"/>
      <c r="Y20" s="16"/>
      <c r="Z20" s="142"/>
      <c r="AA20" s="142"/>
      <c r="AB20" s="142"/>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row>
    <row r="21" spans="1:59" ht="24" customHeight="1" x14ac:dyDescent="0.2">
      <c r="A21" s="6"/>
      <c r="B21" s="272" t="s">
        <v>38</v>
      </c>
      <c r="C21" s="273"/>
      <c r="D21" s="171"/>
      <c r="E21" s="107"/>
      <c r="F21" s="274" t="s">
        <v>44</v>
      </c>
      <c r="G21" s="275"/>
      <c r="H21" s="275"/>
      <c r="I21" s="275"/>
      <c r="J21" s="275"/>
      <c r="K21" s="275"/>
      <c r="L21" s="193">
        <f t="shared" si="4"/>
        <v>0</v>
      </c>
      <c r="M21" s="214">
        <f t="shared" si="0"/>
        <v>0</v>
      </c>
      <c r="N21" s="178">
        <f t="shared" si="5"/>
        <v>0</v>
      </c>
      <c r="O21" s="178">
        <f t="shared" si="6"/>
        <v>0</v>
      </c>
      <c r="P21" s="178">
        <f t="shared" si="7"/>
        <v>0</v>
      </c>
      <c r="Q21" s="178">
        <f t="shared" si="1"/>
        <v>0</v>
      </c>
      <c r="R21" s="178">
        <f t="shared" si="11"/>
        <v>0</v>
      </c>
      <c r="S21" s="178">
        <f t="shared" si="8"/>
        <v>0</v>
      </c>
      <c r="T21" s="172">
        <f t="shared" si="9"/>
        <v>0</v>
      </c>
      <c r="U21" s="172">
        <f t="shared" si="2"/>
        <v>0</v>
      </c>
      <c r="V21" s="172">
        <f t="shared" si="3"/>
        <v>0</v>
      </c>
      <c r="W21" s="174">
        <f t="shared" si="10"/>
        <v>100</v>
      </c>
      <c r="X21" s="16"/>
      <c r="Y21" s="16"/>
      <c r="Z21" s="142"/>
      <c r="AA21" s="142"/>
      <c r="AB21" s="142"/>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row>
    <row r="22" spans="1:59" s="19" customFormat="1" ht="22" customHeight="1" thickBot="1" x14ac:dyDescent="0.7">
      <c r="A22" s="203"/>
      <c r="B22" s="203"/>
      <c r="C22" s="203"/>
      <c r="D22" s="203"/>
      <c r="E22" s="203"/>
      <c r="F22" s="203"/>
      <c r="G22" s="257" t="s">
        <v>27</v>
      </c>
      <c r="H22" s="257"/>
      <c r="I22" s="257"/>
      <c r="J22" s="257"/>
      <c r="K22" s="257"/>
      <c r="M22" s="179"/>
      <c r="N22" s="208" t="s">
        <v>51</v>
      </c>
      <c r="O22" s="208" t="s">
        <v>52</v>
      </c>
      <c r="P22" s="208" t="s">
        <v>74</v>
      </c>
      <c r="Q22" s="208" t="s">
        <v>53</v>
      </c>
      <c r="R22" s="208"/>
      <c r="S22" s="208"/>
      <c r="X22" s="20"/>
      <c r="Y22" s="20"/>
      <c r="Z22" s="159"/>
      <c r="AA22" s="159"/>
      <c r="AB22" s="159"/>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row>
    <row r="23" spans="1:59" ht="24" customHeight="1" thickTop="1" x14ac:dyDescent="0.2">
      <c r="A23" s="6"/>
      <c r="B23" s="6"/>
      <c r="C23" s="6"/>
      <c r="D23" s="6"/>
      <c r="E23" s="6"/>
      <c r="F23" s="6"/>
      <c r="G23" s="6"/>
      <c r="H23" s="194"/>
      <c r="I23" s="21" t="s">
        <v>5</v>
      </c>
      <c r="J23" s="21"/>
      <c r="K23" s="6"/>
      <c r="L23" s="207"/>
      <c r="M23" s="207" t="s">
        <v>50</v>
      </c>
      <c r="N23" s="212">
        <v>7.51E-2</v>
      </c>
      <c r="O23" s="213">
        <v>2.8000000000000001E-2</v>
      </c>
      <c r="P23" s="247">
        <v>2.7000000000000001E-3</v>
      </c>
      <c r="Q23" s="241">
        <v>2.4299999999999999E-2</v>
      </c>
      <c r="R23" s="251"/>
      <c r="S23" s="251"/>
      <c r="T23" s="175" t="s">
        <v>61</v>
      </c>
      <c r="X23" s="16"/>
      <c r="Y23" s="16"/>
      <c r="Z23" s="142"/>
      <c r="AA23" s="142"/>
      <c r="AB23" s="142"/>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row>
    <row r="24" spans="1:59" ht="22.5" x14ac:dyDescent="0.65">
      <c r="A24" s="6"/>
      <c r="B24" s="200"/>
      <c r="C24" s="201"/>
      <c r="D24" s="6"/>
      <c r="E24" s="6"/>
      <c r="F24" s="6"/>
      <c r="G24" s="257" t="s">
        <v>91</v>
      </c>
      <c r="H24" s="257"/>
      <c r="I24" s="257"/>
      <c r="J24" s="257"/>
      <c r="K24" s="257"/>
      <c r="L24" s="207"/>
      <c r="M24" s="207" t="s">
        <v>54</v>
      </c>
      <c r="N24" s="217">
        <v>47600</v>
      </c>
      <c r="O24" s="206">
        <v>17600</v>
      </c>
      <c r="P24" s="248">
        <v>1873</v>
      </c>
      <c r="Q24" s="218">
        <v>17800</v>
      </c>
      <c r="R24" s="252"/>
      <c r="S24" s="252"/>
      <c r="X24" s="16"/>
      <c r="Y24" s="16"/>
      <c r="Z24" s="142"/>
      <c r="AA24" s="142"/>
      <c r="AB24" s="142"/>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row>
    <row r="25" spans="1:59" ht="18.75" customHeight="1" thickBot="1" x14ac:dyDescent="0.25">
      <c r="A25" s="6"/>
      <c r="B25" s="6"/>
      <c r="C25" s="6"/>
      <c r="D25" s="6"/>
      <c r="E25" s="6"/>
      <c r="F25" s="6"/>
      <c r="G25" s="6"/>
      <c r="H25" s="22"/>
      <c r="I25" s="185" t="s">
        <v>6</v>
      </c>
      <c r="J25" s="21"/>
      <c r="K25" s="6"/>
      <c r="M25" s="219" t="s">
        <v>60</v>
      </c>
      <c r="N25" s="209">
        <v>670000</v>
      </c>
      <c r="O25" s="210">
        <v>260000</v>
      </c>
      <c r="P25" s="249">
        <v>30000</v>
      </c>
      <c r="Q25" s="211">
        <v>170000</v>
      </c>
      <c r="R25" s="252"/>
      <c r="S25" s="252"/>
      <c r="X25" s="16"/>
      <c r="Y25" s="16"/>
      <c r="Z25" s="142"/>
      <c r="AA25" s="142"/>
      <c r="AB25" s="142"/>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row>
    <row r="26" spans="1:59" ht="17.149999999999999" customHeight="1" thickTop="1" x14ac:dyDescent="0.65">
      <c r="A26" s="6"/>
      <c r="B26" s="6"/>
      <c r="C26" s="6"/>
      <c r="D26" s="6"/>
      <c r="E26" s="6"/>
      <c r="F26" s="6"/>
      <c r="G26" s="184"/>
      <c r="H26" s="184"/>
      <c r="I26" s="184"/>
      <c r="J26" s="184"/>
      <c r="K26" s="184"/>
      <c r="X26" s="16"/>
      <c r="Y26" s="16"/>
      <c r="Z26" s="142"/>
      <c r="AA26" s="142"/>
      <c r="AB26" s="142"/>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row>
    <row r="27" spans="1:59" ht="19" x14ac:dyDescent="0.65">
      <c r="A27" s="6"/>
      <c r="B27" s="6"/>
      <c r="C27" s="6"/>
      <c r="D27" s="6"/>
      <c r="E27" s="6"/>
      <c r="F27" s="6"/>
      <c r="G27" s="184"/>
      <c r="H27" s="184"/>
      <c r="I27" s="184"/>
      <c r="J27" s="184"/>
      <c r="K27" s="205" t="s">
        <v>67</v>
      </c>
      <c r="X27" s="16"/>
      <c r="Y27" s="16"/>
      <c r="Z27" s="142"/>
      <c r="AA27" s="142"/>
      <c r="AB27" s="142"/>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row>
    <row r="28" spans="1:59"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42"/>
      <c r="AA28" s="142"/>
      <c r="AB28" s="142"/>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row>
    <row r="29" spans="1:59"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42"/>
      <c r="AA29" s="142"/>
      <c r="AB29" s="142"/>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row>
    <row r="30" spans="1:59" x14ac:dyDescent="0.2">
      <c r="A30" s="16"/>
      <c r="B30" s="16"/>
      <c r="C30" s="16"/>
      <c r="D30" s="16"/>
      <c r="E30" s="16"/>
      <c r="F30" s="16"/>
      <c r="G30" s="16"/>
      <c r="H30" s="16"/>
      <c r="I30" s="16"/>
      <c r="J30" s="16"/>
      <c r="K30" s="16"/>
      <c r="X30" s="16"/>
      <c r="Y30" s="16"/>
      <c r="Z30" s="142"/>
      <c r="AA30" s="142"/>
      <c r="AB30" s="142"/>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row>
    <row r="31" spans="1:59" x14ac:dyDescent="0.2">
      <c r="A31" s="16"/>
      <c r="B31" s="16"/>
      <c r="C31" s="16"/>
      <c r="D31" s="16"/>
      <c r="E31" s="16"/>
      <c r="F31" s="16"/>
      <c r="G31" s="16"/>
      <c r="H31" s="16"/>
      <c r="I31" s="16"/>
      <c r="J31" s="142"/>
      <c r="K31" s="142"/>
      <c r="X31" s="16"/>
      <c r="Y31" s="16"/>
      <c r="Z31" s="142"/>
      <c r="AA31" s="142"/>
      <c r="AB31" s="142"/>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row>
    <row r="32" spans="1:59" x14ac:dyDescent="0.2">
      <c r="A32" s="16"/>
      <c r="B32" s="16"/>
      <c r="C32" s="16"/>
      <c r="D32" s="16"/>
      <c r="E32" s="16"/>
      <c r="F32" s="16"/>
      <c r="G32" s="16"/>
      <c r="H32" s="16"/>
      <c r="I32" s="16"/>
      <c r="J32" s="142"/>
      <c r="K32" s="142"/>
      <c r="X32" s="16"/>
      <c r="Y32" s="16"/>
      <c r="Z32" s="142"/>
      <c r="AA32" s="142"/>
      <c r="AB32" s="142"/>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row>
    <row r="33" spans="1:59" x14ac:dyDescent="0.2">
      <c r="A33" s="16"/>
      <c r="B33" s="16"/>
      <c r="C33" s="16"/>
      <c r="D33" s="16"/>
      <c r="E33" s="16"/>
      <c r="F33" s="16"/>
      <c r="G33" s="16"/>
      <c r="H33" s="16"/>
      <c r="I33" s="16"/>
      <c r="J33" s="16"/>
      <c r="K33" s="16"/>
      <c r="X33" s="16"/>
      <c r="Y33" s="16"/>
      <c r="Z33" s="142"/>
      <c r="AA33" s="142"/>
      <c r="AB33" s="142"/>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row>
    <row r="34" spans="1:59" x14ac:dyDescent="0.2">
      <c r="A34" s="16"/>
      <c r="B34" s="16"/>
      <c r="C34" s="16"/>
      <c r="D34" s="16"/>
      <c r="E34" s="16"/>
      <c r="F34" s="16"/>
      <c r="G34" s="16"/>
      <c r="H34" s="16"/>
      <c r="I34" s="16"/>
      <c r="J34" s="16"/>
      <c r="K34" s="16"/>
      <c r="X34" s="16"/>
      <c r="Y34" s="16"/>
      <c r="Z34" s="142"/>
      <c r="AA34" s="142"/>
      <c r="AB34" s="142"/>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row>
    <row r="35" spans="1:59" x14ac:dyDescent="0.2">
      <c r="A35" s="16"/>
      <c r="B35" s="16"/>
      <c r="C35" s="16"/>
      <c r="D35" s="16"/>
      <c r="E35" s="16"/>
      <c r="F35" s="16"/>
      <c r="G35" s="16"/>
      <c r="H35" s="16"/>
      <c r="I35" s="16"/>
      <c r="J35" s="16"/>
      <c r="K35" s="16"/>
      <c r="X35" s="16"/>
      <c r="Y35" s="16"/>
      <c r="Z35" s="142"/>
      <c r="AA35" s="142"/>
      <c r="AB35" s="142"/>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row>
    <row r="36" spans="1:59" x14ac:dyDescent="0.2">
      <c r="A36" s="16"/>
      <c r="B36" s="16"/>
      <c r="C36" s="16"/>
      <c r="D36" s="16"/>
      <c r="E36" s="16"/>
      <c r="F36" s="16"/>
      <c r="G36" s="16"/>
      <c r="H36" s="16"/>
      <c r="I36" s="16"/>
      <c r="J36" s="16"/>
      <c r="K36" s="16"/>
      <c r="X36" s="16"/>
      <c r="Y36" s="16"/>
      <c r="Z36" s="142"/>
      <c r="AA36" s="142"/>
      <c r="AB36" s="142"/>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row>
    <row r="37" spans="1:59" x14ac:dyDescent="0.2">
      <c r="A37" s="142"/>
      <c r="B37" s="142"/>
      <c r="C37" s="142"/>
      <c r="D37" s="142"/>
      <c r="E37" s="142"/>
      <c r="F37" s="142"/>
      <c r="G37" s="16"/>
      <c r="H37" s="16"/>
      <c r="I37" s="16"/>
      <c r="J37" s="16"/>
      <c r="K37" s="16"/>
      <c r="L37" s="65"/>
      <c r="M37" s="180"/>
      <c r="N37" s="180"/>
      <c r="O37" s="180"/>
      <c r="P37" s="180"/>
      <c r="Q37" s="180"/>
      <c r="R37" s="180"/>
      <c r="S37" s="180"/>
      <c r="T37" s="65"/>
      <c r="U37" s="65"/>
      <c r="V37" s="65"/>
      <c r="W37" s="65"/>
      <c r="X37" s="142"/>
      <c r="Y37" s="142"/>
      <c r="Z37" s="142"/>
      <c r="AA37" s="142"/>
      <c r="AB37" s="142"/>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row>
    <row r="38" spans="1:59" x14ac:dyDescent="0.2">
      <c r="A38" s="142"/>
      <c r="B38" s="142"/>
      <c r="C38" s="142"/>
      <c r="D38" s="142"/>
      <c r="E38" s="142"/>
      <c r="F38" s="142"/>
      <c r="G38" s="16"/>
      <c r="H38" s="16"/>
      <c r="I38" s="16"/>
      <c r="J38" s="16"/>
      <c r="K38" s="16"/>
      <c r="L38" s="65"/>
      <c r="M38" s="180"/>
      <c r="N38" s="180"/>
      <c r="O38" s="180"/>
      <c r="P38" s="180"/>
      <c r="Q38" s="180"/>
      <c r="R38" s="180"/>
      <c r="S38" s="180"/>
      <c r="T38" s="65"/>
      <c r="U38" s="65"/>
      <c r="V38" s="65"/>
      <c r="W38" s="65"/>
      <c r="X38" s="142"/>
      <c r="Y38" s="142"/>
      <c r="Z38" s="142"/>
      <c r="AA38" s="142"/>
      <c r="AB38" s="142"/>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row>
    <row r="39" spans="1:59" x14ac:dyDescent="0.2">
      <c r="A39" s="142"/>
      <c r="B39" s="142"/>
      <c r="C39" s="142"/>
      <c r="D39" s="142"/>
      <c r="E39" s="142"/>
      <c r="F39" s="142"/>
      <c r="G39" s="142"/>
      <c r="H39" s="142"/>
      <c r="I39" s="142"/>
      <c r="J39" s="142"/>
      <c r="K39" s="142"/>
      <c r="L39" s="65"/>
      <c r="M39" s="180"/>
      <c r="N39" s="180"/>
      <c r="O39" s="180"/>
      <c r="P39" s="180"/>
      <c r="Q39" s="180"/>
      <c r="R39" s="180"/>
      <c r="S39" s="180"/>
      <c r="T39" s="65"/>
      <c r="U39" s="65"/>
      <c r="V39" s="65"/>
      <c r="W39" s="65"/>
      <c r="X39" s="142"/>
      <c r="Y39" s="142"/>
      <c r="Z39" s="142"/>
      <c r="AA39" s="142"/>
      <c r="AB39" s="142"/>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row>
    <row r="40" spans="1:59" x14ac:dyDescent="0.2">
      <c r="A40" s="142"/>
      <c r="B40" s="142"/>
      <c r="C40" s="142"/>
      <c r="D40" s="142"/>
      <c r="E40" s="142"/>
      <c r="F40" s="142"/>
      <c r="G40" s="142"/>
      <c r="H40" s="142"/>
      <c r="I40" s="142"/>
      <c r="J40" s="142"/>
      <c r="K40" s="142"/>
      <c r="L40" s="65"/>
      <c r="M40" s="180"/>
      <c r="N40" s="180"/>
      <c r="O40" s="180"/>
      <c r="P40" s="180"/>
      <c r="Q40" s="180"/>
      <c r="R40" s="180"/>
      <c r="S40" s="180"/>
      <c r="T40" s="65"/>
      <c r="U40" s="65"/>
      <c r="V40" s="65"/>
      <c r="W40" s="65"/>
      <c r="X40" s="142"/>
      <c r="Y40" s="142"/>
      <c r="Z40" s="142"/>
      <c r="AA40" s="142"/>
      <c r="AB40" s="142"/>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row>
    <row r="41" spans="1:59" x14ac:dyDescent="0.2">
      <c r="A41" s="65"/>
      <c r="B41" s="65"/>
      <c r="C41" s="65"/>
      <c r="D41" s="65"/>
      <c r="E41" s="65"/>
      <c r="F41" s="65"/>
      <c r="G41" s="142"/>
      <c r="H41" s="142"/>
      <c r="I41" s="142"/>
      <c r="J41" s="142"/>
      <c r="K41" s="142"/>
      <c r="L41" s="65"/>
      <c r="M41" s="180"/>
      <c r="N41" s="180"/>
      <c r="O41" s="180"/>
      <c r="P41" s="180"/>
      <c r="Q41" s="180"/>
      <c r="R41" s="180"/>
      <c r="S41" s="180"/>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row>
    <row r="42" spans="1:59" x14ac:dyDescent="0.2">
      <c r="A42" s="65"/>
      <c r="B42" s="65"/>
      <c r="C42" s="65"/>
      <c r="D42" s="65"/>
      <c r="E42" s="65"/>
      <c r="F42" s="65"/>
      <c r="G42" s="142"/>
      <c r="H42" s="142"/>
      <c r="I42" s="142"/>
      <c r="J42" s="142"/>
      <c r="K42" s="142"/>
      <c r="L42" s="65"/>
      <c r="M42" s="180"/>
      <c r="N42" s="180"/>
      <c r="O42" s="180"/>
      <c r="P42" s="180"/>
      <c r="Q42" s="180"/>
      <c r="R42" s="180"/>
      <c r="S42" s="180"/>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row>
    <row r="43" spans="1:59" x14ac:dyDescent="0.2">
      <c r="A43" s="65"/>
      <c r="B43" s="65"/>
      <c r="C43" s="65"/>
      <c r="D43" s="65"/>
      <c r="E43" s="65"/>
      <c r="F43" s="65"/>
      <c r="G43" s="65"/>
      <c r="H43" s="65"/>
      <c r="I43" s="65"/>
      <c r="J43" s="65"/>
      <c r="K43" s="65"/>
      <c r="L43" s="65"/>
      <c r="M43" s="180"/>
      <c r="N43" s="180"/>
      <c r="O43" s="180"/>
      <c r="P43" s="180"/>
      <c r="Q43" s="180"/>
      <c r="R43" s="180"/>
      <c r="S43" s="180"/>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row>
    <row r="44" spans="1:59" x14ac:dyDescent="0.2">
      <c r="A44" s="65"/>
      <c r="B44" s="65"/>
      <c r="C44" s="65"/>
      <c r="D44" s="65"/>
      <c r="E44" s="65"/>
      <c r="F44" s="65"/>
      <c r="G44" s="65"/>
      <c r="H44" s="65"/>
      <c r="I44" s="65"/>
      <c r="J44" s="65"/>
      <c r="K44" s="65"/>
      <c r="L44" s="65"/>
      <c r="M44" s="180"/>
      <c r="N44" s="180"/>
      <c r="O44" s="180"/>
      <c r="P44" s="180"/>
      <c r="Q44" s="180"/>
      <c r="R44" s="180"/>
      <c r="S44" s="180"/>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row>
    <row r="45" spans="1:59" x14ac:dyDescent="0.2">
      <c r="A45" s="65"/>
      <c r="B45" s="65"/>
      <c r="C45" s="65"/>
      <c r="D45" s="65"/>
      <c r="E45" s="65"/>
      <c r="F45" s="65"/>
      <c r="G45" s="65"/>
      <c r="H45" s="65"/>
      <c r="I45" s="65"/>
      <c r="J45" s="65"/>
      <c r="K45" s="65"/>
      <c r="L45" s="65"/>
      <c r="M45" s="180"/>
      <c r="N45" s="180"/>
      <c r="O45" s="180"/>
      <c r="P45" s="180"/>
      <c r="Q45" s="180"/>
      <c r="R45" s="180"/>
      <c r="S45" s="180"/>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row>
    <row r="46" spans="1:59" x14ac:dyDescent="0.2">
      <c r="A46" s="65"/>
      <c r="B46" s="65"/>
      <c r="C46" s="65"/>
      <c r="D46" s="65"/>
      <c r="E46" s="65"/>
      <c r="F46" s="65"/>
      <c r="G46" s="65"/>
      <c r="H46" s="65"/>
      <c r="I46" s="65"/>
      <c r="J46" s="65"/>
      <c r="K46" s="65"/>
      <c r="L46" s="65"/>
      <c r="M46" s="180"/>
      <c r="N46" s="180"/>
      <c r="O46" s="180"/>
      <c r="P46" s="180"/>
      <c r="Q46" s="180"/>
      <c r="R46" s="180"/>
      <c r="S46" s="180"/>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row>
    <row r="47" spans="1:59" x14ac:dyDescent="0.2">
      <c r="A47" s="65"/>
      <c r="B47" s="65"/>
      <c r="C47" s="65"/>
      <c r="D47" s="65"/>
      <c r="E47" s="65"/>
      <c r="F47" s="65"/>
      <c r="G47" s="65"/>
      <c r="H47" s="65"/>
      <c r="I47" s="65"/>
      <c r="J47" s="65"/>
      <c r="K47" s="65"/>
      <c r="L47" s="65"/>
      <c r="M47" s="180"/>
      <c r="N47" s="180"/>
      <c r="O47" s="180"/>
      <c r="P47" s="180"/>
      <c r="Q47" s="180"/>
      <c r="R47" s="180"/>
      <c r="S47" s="180"/>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row>
    <row r="48" spans="1:59" x14ac:dyDescent="0.2">
      <c r="A48" s="65"/>
      <c r="B48" s="65"/>
      <c r="C48" s="65"/>
      <c r="D48" s="65"/>
      <c r="E48" s="65"/>
      <c r="F48" s="65"/>
      <c r="G48" s="65"/>
      <c r="H48" s="65"/>
      <c r="I48" s="65"/>
      <c r="J48" s="65"/>
      <c r="K48" s="65"/>
      <c r="L48" s="65"/>
      <c r="M48" s="180"/>
      <c r="N48" s="180"/>
      <c r="O48" s="180"/>
      <c r="P48" s="180"/>
      <c r="Q48" s="180"/>
      <c r="R48" s="180"/>
      <c r="S48" s="180"/>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row>
    <row r="49" spans="1:59" x14ac:dyDescent="0.2">
      <c r="A49" s="65"/>
      <c r="B49" s="65"/>
      <c r="C49" s="65"/>
      <c r="D49" s="65"/>
      <c r="E49" s="65"/>
      <c r="F49" s="65"/>
      <c r="G49" s="65"/>
      <c r="H49" s="65"/>
      <c r="I49" s="65"/>
      <c r="J49" s="65"/>
      <c r="K49" s="65"/>
      <c r="L49" s="65"/>
      <c r="M49" s="180"/>
      <c r="N49" s="180"/>
      <c r="O49" s="180"/>
      <c r="P49" s="180"/>
      <c r="Q49" s="180"/>
      <c r="R49" s="180"/>
      <c r="S49" s="180"/>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row>
    <row r="50" spans="1:59" x14ac:dyDescent="0.2">
      <c r="A50" s="65"/>
      <c r="B50" s="65"/>
      <c r="C50" s="65"/>
      <c r="D50" s="65"/>
      <c r="E50" s="65"/>
      <c r="F50" s="65"/>
      <c r="G50" s="65"/>
      <c r="H50" s="65"/>
      <c r="I50" s="65"/>
      <c r="J50" s="65"/>
      <c r="K50" s="65"/>
      <c r="L50" s="65"/>
      <c r="M50" s="180"/>
      <c r="N50" s="180"/>
      <c r="O50" s="180"/>
      <c r="P50" s="180"/>
      <c r="Q50" s="180"/>
      <c r="R50" s="180"/>
      <c r="S50" s="180"/>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row>
    <row r="51" spans="1:59" x14ac:dyDescent="0.2">
      <c r="A51" s="65"/>
      <c r="B51" s="65"/>
      <c r="C51" s="65"/>
      <c r="D51" s="65"/>
      <c r="E51" s="65"/>
      <c r="F51" s="65"/>
      <c r="G51" s="65"/>
      <c r="H51" s="65"/>
      <c r="I51" s="65"/>
      <c r="J51" s="65"/>
      <c r="K51" s="65"/>
      <c r="L51" s="65"/>
      <c r="M51" s="180"/>
      <c r="N51" s="180"/>
      <c r="O51" s="180"/>
      <c r="P51" s="180"/>
      <c r="Q51" s="180"/>
      <c r="R51" s="180"/>
      <c r="S51" s="180"/>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row>
    <row r="52" spans="1:59" x14ac:dyDescent="0.2">
      <c r="A52" s="65"/>
      <c r="B52" s="65"/>
      <c r="C52" s="65"/>
      <c r="D52" s="65"/>
      <c r="E52" s="65"/>
      <c r="F52" s="65"/>
      <c r="G52" s="65"/>
      <c r="H52" s="65"/>
      <c r="I52" s="65"/>
      <c r="J52" s="65"/>
      <c r="K52" s="65"/>
      <c r="L52" s="65"/>
      <c r="M52" s="180"/>
      <c r="N52" s="180"/>
      <c r="O52" s="180"/>
      <c r="P52" s="180"/>
      <c r="Q52" s="180"/>
      <c r="R52" s="180"/>
      <c r="S52" s="180"/>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row>
    <row r="53" spans="1:59" x14ac:dyDescent="0.2">
      <c r="A53" s="65"/>
      <c r="B53" s="65"/>
      <c r="C53" s="65"/>
      <c r="D53" s="65"/>
      <c r="E53" s="65"/>
      <c r="F53" s="65"/>
      <c r="G53" s="65"/>
      <c r="H53" s="65"/>
      <c r="I53" s="65"/>
      <c r="J53" s="65"/>
      <c r="K53" s="65"/>
      <c r="L53" s="65"/>
      <c r="M53" s="180"/>
      <c r="N53" s="180"/>
      <c r="O53" s="180"/>
      <c r="P53" s="180"/>
      <c r="Q53" s="180"/>
      <c r="R53" s="180"/>
      <c r="S53" s="180"/>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row>
    <row r="54" spans="1:59" x14ac:dyDescent="0.2">
      <c r="A54" s="65"/>
      <c r="B54" s="65"/>
      <c r="C54" s="65"/>
      <c r="D54" s="65"/>
      <c r="E54" s="65"/>
      <c r="F54" s="65"/>
      <c r="G54" s="65"/>
      <c r="H54" s="65"/>
      <c r="I54" s="65"/>
      <c r="J54" s="65"/>
      <c r="K54" s="65"/>
      <c r="L54" s="65"/>
      <c r="M54" s="180"/>
      <c r="N54" s="180"/>
      <c r="O54" s="180"/>
      <c r="P54" s="180"/>
      <c r="Q54" s="180"/>
      <c r="R54" s="180"/>
      <c r="S54" s="180"/>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row>
    <row r="55" spans="1:59" x14ac:dyDescent="0.2">
      <c r="A55" s="65"/>
      <c r="B55" s="65"/>
      <c r="C55" s="65"/>
      <c r="D55" s="65"/>
      <c r="E55" s="65"/>
      <c r="F55" s="65"/>
      <c r="G55" s="65"/>
      <c r="H55" s="65"/>
      <c r="I55" s="65"/>
      <c r="J55" s="65"/>
      <c r="K55" s="65"/>
      <c r="L55" s="65"/>
      <c r="M55" s="180"/>
      <c r="N55" s="180"/>
      <c r="O55" s="180"/>
      <c r="P55" s="180"/>
      <c r="Q55" s="180"/>
      <c r="R55" s="180"/>
      <c r="S55" s="180"/>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row>
    <row r="56" spans="1:59" x14ac:dyDescent="0.2">
      <c r="A56" s="65"/>
      <c r="B56" s="65"/>
      <c r="C56" s="65"/>
      <c r="D56" s="65"/>
      <c r="E56" s="65"/>
      <c r="F56" s="65"/>
      <c r="G56" s="65"/>
      <c r="H56" s="65"/>
      <c r="I56" s="65"/>
      <c r="J56" s="65"/>
      <c r="K56" s="65"/>
      <c r="L56" s="65"/>
      <c r="M56" s="180"/>
      <c r="N56" s="180"/>
      <c r="O56" s="180"/>
      <c r="P56" s="180"/>
      <c r="Q56" s="180"/>
      <c r="R56" s="180"/>
      <c r="S56" s="180"/>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row>
    <row r="57" spans="1:59" x14ac:dyDescent="0.2">
      <c r="A57" s="65"/>
      <c r="B57" s="65"/>
      <c r="C57" s="65"/>
      <c r="D57" s="65"/>
      <c r="E57" s="65"/>
      <c r="F57" s="65"/>
      <c r="G57" s="65"/>
      <c r="H57" s="65"/>
      <c r="I57" s="65"/>
      <c r="J57" s="65"/>
      <c r="K57" s="65"/>
      <c r="L57" s="65"/>
      <c r="M57" s="180"/>
      <c r="N57" s="180"/>
      <c r="O57" s="180"/>
      <c r="P57" s="180"/>
      <c r="Q57" s="180"/>
      <c r="R57" s="180"/>
      <c r="S57" s="180"/>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row>
    <row r="58" spans="1:59" x14ac:dyDescent="0.2">
      <c r="A58" s="65"/>
      <c r="B58" s="65"/>
      <c r="C58" s="65"/>
      <c r="D58" s="65"/>
      <c r="E58" s="65"/>
      <c r="F58" s="65"/>
      <c r="G58" s="65"/>
      <c r="H58" s="65"/>
      <c r="I58" s="65"/>
      <c r="J58" s="65"/>
      <c r="K58" s="65"/>
      <c r="L58" s="65"/>
      <c r="M58" s="180"/>
      <c r="N58" s="180"/>
      <c r="O58" s="180"/>
      <c r="P58" s="180"/>
      <c r="Q58" s="180"/>
      <c r="R58" s="180"/>
      <c r="S58" s="180"/>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row>
    <row r="59" spans="1:59" x14ac:dyDescent="0.2">
      <c r="A59" s="65"/>
      <c r="B59" s="65"/>
      <c r="C59" s="65"/>
      <c r="D59" s="65"/>
      <c r="E59" s="65"/>
      <c r="F59" s="65"/>
      <c r="G59" s="65"/>
      <c r="H59" s="65"/>
      <c r="I59" s="65"/>
      <c r="J59" s="65"/>
      <c r="K59" s="65"/>
      <c r="L59" s="65"/>
      <c r="M59" s="180"/>
      <c r="N59" s="180"/>
      <c r="O59" s="180"/>
      <c r="P59" s="180"/>
      <c r="Q59" s="180"/>
      <c r="R59" s="180"/>
      <c r="S59" s="180"/>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row>
    <row r="60" spans="1:59" x14ac:dyDescent="0.2">
      <c r="A60" s="65"/>
      <c r="B60" s="65"/>
      <c r="C60" s="65"/>
      <c r="D60" s="65"/>
      <c r="E60" s="65"/>
      <c r="F60" s="65"/>
      <c r="G60" s="65"/>
      <c r="H60" s="65"/>
      <c r="I60" s="65"/>
      <c r="J60" s="65"/>
      <c r="K60" s="65"/>
      <c r="L60" s="65"/>
      <c r="M60" s="180"/>
      <c r="N60" s="180"/>
      <c r="O60" s="180"/>
      <c r="P60" s="180"/>
      <c r="Q60" s="180"/>
      <c r="R60" s="180"/>
      <c r="S60" s="180"/>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row>
    <row r="61" spans="1:59" x14ac:dyDescent="0.2">
      <c r="A61" s="65"/>
      <c r="B61" s="65"/>
      <c r="C61" s="65"/>
      <c r="D61" s="65"/>
      <c r="E61" s="65"/>
      <c r="F61" s="65"/>
      <c r="G61" s="65"/>
      <c r="H61" s="65"/>
      <c r="I61" s="65"/>
      <c r="J61" s="65"/>
      <c r="K61" s="65"/>
      <c r="L61" s="65"/>
      <c r="M61" s="180"/>
      <c r="N61" s="180"/>
      <c r="O61" s="180"/>
      <c r="P61" s="180"/>
      <c r="Q61" s="180"/>
      <c r="R61" s="180"/>
      <c r="S61" s="180"/>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row>
    <row r="62" spans="1:59" x14ac:dyDescent="0.2">
      <c r="A62" s="65"/>
      <c r="B62" s="65"/>
      <c r="C62" s="65"/>
      <c r="D62" s="65"/>
      <c r="E62" s="65"/>
      <c r="F62" s="65"/>
      <c r="G62" s="65"/>
      <c r="H62" s="65"/>
      <c r="I62" s="65"/>
      <c r="J62" s="65"/>
      <c r="K62" s="65"/>
      <c r="L62" s="65"/>
      <c r="M62" s="180"/>
      <c r="N62" s="180"/>
      <c r="O62" s="180"/>
      <c r="P62" s="180"/>
      <c r="Q62" s="180"/>
      <c r="R62" s="180"/>
      <c r="S62" s="180"/>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row>
    <row r="63" spans="1:59" x14ac:dyDescent="0.2">
      <c r="A63" s="65"/>
      <c r="B63" s="65"/>
      <c r="C63" s="65"/>
      <c r="D63" s="65"/>
      <c r="E63" s="65"/>
      <c r="F63" s="65"/>
      <c r="G63" s="65"/>
      <c r="H63" s="65"/>
      <c r="I63" s="65"/>
      <c r="J63" s="65"/>
      <c r="K63" s="65"/>
      <c r="L63" s="65"/>
      <c r="M63" s="180"/>
      <c r="N63" s="180"/>
      <c r="O63" s="180"/>
      <c r="P63" s="180"/>
      <c r="Q63" s="180"/>
      <c r="R63" s="180"/>
      <c r="S63" s="180"/>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row>
    <row r="64" spans="1:59" x14ac:dyDescent="0.2">
      <c r="A64" s="65"/>
      <c r="B64" s="65"/>
      <c r="C64" s="65"/>
      <c r="D64" s="65"/>
      <c r="E64" s="65"/>
      <c r="F64" s="65"/>
      <c r="G64" s="65"/>
      <c r="H64" s="65"/>
      <c r="I64" s="65"/>
      <c r="J64" s="65"/>
      <c r="K64" s="65"/>
      <c r="L64" s="65"/>
      <c r="M64" s="180"/>
      <c r="N64" s="180"/>
      <c r="O64" s="180"/>
      <c r="P64" s="180"/>
      <c r="Q64" s="180"/>
      <c r="R64" s="180"/>
      <c r="S64" s="180"/>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row>
    <row r="65" spans="1:59" x14ac:dyDescent="0.2">
      <c r="A65" s="65"/>
      <c r="B65" s="65"/>
      <c r="C65" s="65"/>
      <c r="D65" s="65"/>
      <c r="E65" s="65"/>
      <c r="F65" s="65"/>
      <c r="G65" s="65"/>
      <c r="H65" s="65"/>
      <c r="I65" s="65"/>
      <c r="J65" s="65"/>
      <c r="K65" s="65"/>
      <c r="L65" s="65"/>
      <c r="M65" s="180"/>
      <c r="N65" s="180"/>
      <c r="O65" s="180"/>
      <c r="P65" s="180"/>
      <c r="Q65" s="180"/>
      <c r="R65" s="180"/>
      <c r="S65" s="180"/>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row>
    <row r="66" spans="1:59" x14ac:dyDescent="0.2">
      <c r="A66" s="65"/>
      <c r="B66" s="65"/>
      <c r="C66" s="65"/>
      <c r="D66" s="65"/>
      <c r="E66" s="65"/>
      <c r="F66" s="65"/>
      <c r="G66" s="65"/>
      <c r="H66" s="65"/>
      <c r="I66" s="65"/>
      <c r="J66" s="65"/>
      <c r="K66" s="65"/>
      <c r="L66" s="65"/>
      <c r="M66" s="180"/>
      <c r="N66" s="180"/>
      <c r="O66" s="180"/>
      <c r="P66" s="180"/>
      <c r="Q66" s="180"/>
      <c r="R66" s="180"/>
      <c r="S66" s="180"/>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row>
    <row r="67" spans="1:59" x14ac:dyDescent="0.2">
      <c r="A67" s="65"/>
      <c r="B67" s="65"/>
      <c r="C67" s="65"/>
      <c r="D67" s="65"/>
      <c r="E67" s="65"/>
      <c r="F67" s="65"/>
      <c r="G67" s="65"/>
      <c r="H67" s="65"/>
      <c r="I67" s="65"/>
      <c r="J67" s="65"/>
      <c r="K67" s="65"/>
      <c r="L67" s="65"/>
      <c r="M67" s="180"/>
      <c r="N67" s="180"/>
      <c r="O67" s="180"/>
      <c r="P67" s="180"/>
      <c r="Q67" s="180"/>
      <c r="R67" s="180"/>
      <c r="S67" s="180"/>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row>
    <row r="68" spans="1:59" x14ac:dyDescent="0.2">
      <c r="A68" s="65"/>
      <c r="B68" s="65"/>
      <c r="C68" s="65"/>
      <c r="D68" s="65"/>
      <c r="E68" s="65"/>
      <c r="F68" s="65"/>
      <c r="G68" s="65"/>
      <c r="H68" s="65"/>
      <c r="I68" s="65"/>
      <c r="J68" s="65"/>
      <c r="K68" s="65"/>
      <c r="L68" s="65"/>
      <c r="M68" s="180"/>
      <c r="N68" s="180"/>
      <c r="O68" s="180"/>
      <c r="P68" s="180"/>
      <c r="Q68" s="180"/>
      <c r="R68" s="180"/>
      <c r="S68" s="180"/>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row>
    <row r="69" spans="1:59" x14ac:dyDescent="0.2">
      <c r="A69" s="65"/>
      <c r="B69" s="65"/>
      <c r="C69" s="65"/>
      <c r="D69" s="65"/>
      <c r="E69" s="65"/>
      <c r="F69" s="65"/>
      <c r="G69" s="65"/>
      <c r="H69" s="65"/>
      <c r="I69" s="65"/>
      <c r="J69" s="65"/>
      <c r="K69" s="65"/>
      <c r="L69" s="65"/>
      <c r="M69" s="180"/>
      <c r="N69" s="180"/>
      <c r="O69" s="180"/>
      <c r="P69" s="180"/>
      <c r="Q69" s="180"/>
      <c r="R69" s="180"/>
      <c r="S69" s="180"/>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row>
    <row r="70" spans="1:59" x14ac:dyDescent="0.2">
      <c r="A70" s="65"/>
      <c r="B70" s="65"/>
      <c r="C70" s="65"/>
      <c r="D70" s="65"/>
      <c r="E70" s="65"/>
      <c r="F70" s="65"/>
      <c r="G70" s="65"/>
      <c r="H70" s="65"/>
      <c r="I70" s="65"/>
      <c r="J70" s="65"/>
      <c r="K70" s="65"/>
      <c r="L70" s="65"/>
      <c r="M70" s="180"/>
      <c r="N70" s="180"/>
      <c r="O70" s="180"/>
      <c r="P70" s="180"/>
      <c r="Q70" s="180"/>
      <c r="R70" s="180"/>
      <c r="S70" s="180"/>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row>
    <row r="71" spans="1:59" x14ac:dyDescent="0.2">
      <c r="A71" s="65"/>
      <c r="B71" s="65"/>
      <c r="C71" s="65"/>
      <c r="D71" s="65"/>
      <c r="E71" s="65"/>
      <c r="F71" s="65"/>
      <c r="G71" s="65"/>
      <c r="H71" s="65"/>
      <c r="I71" s="65"/>
      <c r="J71" s="65"/>
      <c r="K71" s="65"/>
      <c r="L71" s="65"/>
      <c r="M71" s="180"/>
      <c r="N71" s="180"/>
      <c r="O71" s="180"/>
      <c r="P71" s="180"/>
      <c r="Q71" s="180"/>
      <c r="R71" s="180"/>
      <c r="S71" s="180"/>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row>
    <row r="72" spans="1:59" x14ac:dyDescent="0.2">
      <c r="A72" s="65"/>
      <c r="B72" s="65"/>
      <c r="C72" s="65"/>
      <c r="D72" s="65"/>
      <c r="E72" s="65"/>
      <c r="F72" s="65"/>
      <c r="G72" s="65"/>
      <c r="H72" s="65"/>
      <c r="I72" s="65"/>
      <c r="J72" s="65"/>
      <c r="K72" s="65"/>
      <c r="L72" s="65"/>
      <c r="M72" s="180"/>
      <c r="N72" s="180"/>
      <c r="O72" s="180"/>
      <c r="P72" s="180"/>
      <c r="Q72" s="180"/>
      <c r="R72" s="180"/>
      <c r="S72" s="180"/>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row>
    <row r="73" spans="1:59" x14ac:dyDescent="0.2">
      <c r="A73" s="65"/>
      <c r="B73" s="65"/>
      <c r="C73" s="65"/>
      <c r="D73" s="65"/>
      <c r="E73" s="65"/>
      <c r="F73" s="65"/>
      <c r="G73" s="65"/>
      <c r="H73" s="65"/>
      <c r="I73" s="65"/>
      <c r="J73" s="65"/>
      <c r="K73" s="65"/>
      <c r="L73" s="65"/>
      <c r="M73" s="180"/>
      <c r="N73" s="180"/>
      <c r="O73" s="180"/>
      <c r="P73" s="180"/>
      <c r="Q73" s="180"/>
      <c r="R73" s="180"/>
      <c r="S73" s="180"/>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row>
    <row r="74" spans="1:59" x14ac:dyDescent="0.2">
      <c r="A74" s="65"/>
      <c r="B74" s="65"/>
      <c r="C74" s="65"/>
      <c r="D74" s="65"/>
      <c r="E74" s="65"/>
      <c r="F74" s="65"/>
      <c r="G74" s="65"/>
      <c r="H74" s="65"/>
      <c r="I74" s="65"/>
      <c r="J74" s="65"/>
      <c r="K74" s="65"/>
      <c r="L74" s="65"/>
      <c r="M74" s="180"/>
      <c r="N74" s="180"/>
      <c r="O74" s="180"/>
      <c r="P74" s="180"/>
      <c r="Q74" s="180"/>
      <c r="R74" s="180"/>
      <c r="S74" s="180"/>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row>
    <row r="75" spans="1:59" x14ac:dyDescent="0.2">
      <c r="A75" s="65"/>
      <c r="B75" s="65"/>
      <c r="C75" s="65"/>
      <c r="D75" s="65"/>
      <c r="E75" s="65"/>
      <c r="F75" s="65"/>
      <c r="G75" s="65"/>
      <c r="H75" s="65"/>
      <c r="I75" s="65"/>
      <c r="J75" s="65"/>
      <c r="K75" s="65"/>
      <c r="L75" s="65"/>
      <c r="M75" s="180"/>
      <c r="N75" s="180"/>
      <c r="O75" s="180"/>
      <c r="P75" s="180"/>
      <c r="Q75" s="180"/>
      <c r="R75" s="180"/>
      <c r="S75" s="180"/>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row>
    <row r="76" spans="1:59" x14ac:dyDescent="0.2">
      <c r="A76" s="65"/>
      <c r="B76" s="65"/>
      <c r="C76" s="65"/>
      <c r="D76" s="65"/>
      <c r="E76" s="65"/>
      <c r="F76" s="65"/>
      <c r="G76" s="65"/>
      <c r="H76" s="65"/>
      <c r="I76" s="65"/>
      <c r="J76" s="65"/>
      <c r="K76" s="65"/>
      <c r="L76" s="65"/>
      <c r="M76" s="180"/>
      <c r="N76" s="180"/>
      <c r="O76" s="180"/>
      <c r="P76" s="180"/>
      <c r="Q76" s="180"/>
      <c r="R76" s="180"/>
      <c r="S76" s="180"/>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row>
    <row r="77" spans="1:59" x14ac:dyDescent="0.2">
      <c r="A77" s="65"/>
      <c r="B77" s="65"/>
      <c r="C77" s="65"/>
      <c r="D77" s="65"/>
      <c r="E77" s="65"/>
      <c r="F77" s="65"/>
      <c r="G77" s="65"/>
      <c r="H77" s="65"/>
      <c r="I77" s="65"/>
      <c r="J77" s="65"/>
      <c r="K77" s="65"/>
      <c r="L77" s="65"/>
      <c r="M77" s="180"/>
      <c r="N77" s="180"/>
      <c r="O77" s="180"/>
      <c r="P77" s="180"/>
      <c r="Q77" s="180"/>
      <c r="R77" s="180"/>
      <c r="S77" s="180"/>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row>
  </sheetData>
  <sheetProtection algorithmName="SHA-512" hashValue="W4K0v8zIl6xxsz0QA77u3jQFmcR1RPJlN9k/YT9vXJKf56wfk6ClwAWEdA06h4NJAM+zPhBtz+TvEykTlj15hA==" saltValue="LHwA5bWhz5oJdLdAQ4L5hA==" spinCount="100000" sheet="1" selectLockedCells="1"/>
  <customSheetViews>
    <customSheetView guid="{E07B9427-4677-44E5-A324-5EA1D966B6A3}" scale="85" colorId="9" showRowCol="0" hiddenColumns="1">
      <selection activeCell="D15" sqref="D15"/>
      <pageMargins left="0.70866141732283472" right="0.70866141732283472" top="0.74803149606299213" bottom="0.39370078740157483" header="0.51181102362204722" footer="0.23622047244094491"/>
      <pageSetup paperSize="9" orientation="landscape" horizontalDpi="4294967292" r:id="rId1"/>
      <headerFooter alignWithMargins="0"/>
    </customSheetView>
  </customSheetViews>
  <mergeCells count="17">
    <mergeCell ref="A2:K2"/>
    <mergeCell ref="B10:I11"/>
    <mergeCell ref="B6:I6"/>
    <mergeCell ref="B14:C14"/>
    <mergeCell ref="B19:C19"/>
    <mergeCell ref="G22:K22"/>
    <mergeCell ref="G24:K24"/>
    <mergeCell ref="B20:C20"/>
    <mergeCell ref="G12:J13"/>
    <mergeCell ref="G14:J20"/>
    <mergeCell ref="E12:E13"/>
    <mergeCell ref="B21:C21"/>
    <mergeCell ref="B15:C15"/>
    <mergeCell ref="B16:C16"/>
    <mergeCell ref="B17:C17"/>
    <mergeCell ref="B18:C18"/>
    <mergeCell ref="F21:K21"/>
  </mergeCells>
  <phoneticPr fontId="2"/>
  <conditionalFormatting sqref="D15">
    <cfRule type="cellIs" dxfId="20" priority="6" operator="greaterThan">
      <formula>$W$15</formula>
    </cfRule>
    <cfRule type="cellIs" dxfId="19" priority="8" operator="greaterThan">
      <formula>$T$15-$V$15+$W$15</formula>
    </cfRule>
  </conditionalFormatting>
  <conditionalFormatting sqref="D16">
    <cfRule type="cellIs" dxfId="18" priority="5" operator="greaterThan">
      <formula>$W$16</formula>
    </cfRule>
  </conditionalFormatting>
  <conditionalFormatting sqref="D17">
    <cfRule type="cellIs" dxfId="17" priority="7" operator="greaterThan">
      <formula>$W$17</formula>
    </cfRule>
  </conditionalFormatting>
  <conditionalFormatting sqref="D18">
    <cfRule type="cellIs" dxfId="16" priority="4" operator="greaterThan">
      <formula>$W$18</formula>
    </cfRule>
  </conditionalFormatting>
  <conditionalFormatting sqref="D19">
    <cfRule type="cellIs" dxfId="15" priority="3" operator="greaterThan">
      <formula>$W$19</formula>
    </cfRule>
  </conditionalFormatting>
  <conditionalFormatting sqref="D20">
    <cfRule type="cellIs" dxfId="14" priority="2" operator="greaterThan">
      <formula>$W$20</formula>
    </cfRule>
  </conditionalFormatting>
  <conditionalFormatting sqref="D21">
    <cfRule type="cellIs" dxfId="13" priority="1" operator="greaterThan">
      <formula>$W$21</formula>
    </cfRule>
  </conditionalFormatting>
  <dataValidations count="3">
    <dataValidation type="whole" imeMode="off" allowBlank="1" showInputMessage="1" showErrorMessage="1" errorTitle="入力値をご確認下さい。" error="０～７４までしか入力できません。" sqref="D16:D21" xr:uid="{00000000-0002-0000-0000-000000000000}">
      <formula1>0</formula1>
      <formula2>74</formula2>
    </dataValidation>
    <dataValidation type="whole" imeMode="off" allowBlank="1" showInputMessage="1" showErrorMessage="1" errorTitle="入力値をご確認下さい。" error="ここには数値しか入力する事ができません。" sqref="E15:E21" xr:uid="{00000000-0002-0000-0000-000001000000}">
      <formula1>0</formula1>
      <formula2>1E+36</formula2>
    </dataValidation>
    <dataValidation type="whole" imeMode="off" showInputMessage="1" showErrorMessage="1" errorTitle="入力値をご確認下さい。" error="０～７４までしか入力できません。" sqref="D15" xr:uid="{00000000-0002-0000-0000-000002000000}">
      <formula1>0</formula1>
      <formula2>74</formula2>
    </dataValidation>
  </dataValidations>
  <pageMargins left="0.70866141732283472" right="0.70866141732283472" top="0.74803149606299213" bottom="0.39370078740157483" header="0.51181102362204722" footer="0.23622047244094491"/>
  <pageSetup paperSize="9"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DU500"/>
  <sheetViews>
    <sheetView topLeftCell="A2" zoomScale="85" zoomScaleNormal="85" zoomScaleSheetLayoutView="100" workbookViewId="0"/>
  </sheetViews>
  <sheetFormatPr defaultColWidth="9" defaultRowHeight="13" x14ac:dyDescent="0.2"/>
  <cols>
    <col min="1" max="1" width="3.6328125" style="1" customWidth="1"/>
    <col min="2" max="2" width="8.6328125" style="1" customWidth="1"/>
    <col min="3" max="6" width="4.6328125" style="1" customWidth="1"/>
    <col min="7" max="22" width="6.1796875" style="1" customWidth="1"/>
    <col min="23" max="23" width="3.6328125" style="1" customWidth="1"/>
    <col min="24" max="16384" width="9" style="1"/>
  </cols>
  <sheetData>
    <row r="1" spans="1:125" ht="20.149999999999999" customHeight="1" x14ac:dyDescent="0.2">
      <c r="A1" s="23"/>
      <c r="B1" s="33"/>
      <c r="C1" s="33"/>
      <c r="D1" s="33"/>
      <c r="E1" s="33"/>
      <c r="F1" s="33"/>
      <c r="G1" s="33"/>
      <c r="H1" s="33"/>
      <c r="I1" s="33"/>
      <c r="J1" s="33"/>
      <c r="K1" s="33"/>
      <c r="L1" s="33"/>
      <c r="M1" s="33"/>
      <c r="N1" s="33"/>
      <c r="O1" s="33"/>
      <c r="P1" s="33"/>
      <c r="Q1" s="33"/>
      <c r="R1" s="33"/>
      <c r="S1" s="33"/>
      <c r="T1" s="33"/>
      <c r="U1" s="33"/>
      <c r="V1" s="33"/>
      <c r="W1" s="29"/>
      <c r="X1" s="2"/>
      <c r="Y1" s="2"/>
      <c r="Z1" s="2"/>
      <c r="AA1" s="2"/>
      <c r="AB1" s="2"/>
      <c r="AC1" s="27"/>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row>
    <row r="2" spans="1:125" ht="40" customHeight="1" x14ac:dyDescent="0.2">
      <c r="A2" s="23"/>
      <c r="B2" s="312" t="str">
        <f>"江東区「令和"&amp;加入者入力シート!N2&amp;"年度 国民健康保険料」試算 結果シート"</f>
        <v>江東区「令和8年度 国民健康保険料」試算 結果シート</v>
      </c>
      <c r="C2" s="312"/>
      <c r="D2" s="312"/>
      <c r="E2" s="312"/>
      <c r="F2" s="312"/>
      <c r="G2" s="312"/>
      <c r="H2" s="312"/>
      <c r="I2" s="312"/>
      <c r="J2" s="312"/>
      <c r="K2" s="312"/>
      <c r="L2" s="312"/>
      <c r="M2" s="312"/>
      <c r="N2" s="312"/>
      <c r="O2" s="312"/>
      <c r="P2" s="312"/>
      <c r="Q2" s="312"/>
      <c r="R2" s="312"/>
      <c r="S2" s="312"/>
      <c r="T2" s="312"/>
      <c r="U2" s="312"/>
      <c r="V2" s="312"/>
      <c r="W2" s="29"/>
      <c r="X2" s="2"/>
      <c r="Y2" s="2"/>
      <c r="Z2" s="2"/>
      <c r="AA2" s="2"/>
      <c r="AB2" s="2"/>
      <c r="AC2" s="27"/>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row>
    <row r="3" spans="1:125" ht="10" customHeight="1" x14ac:dyDescent="0.2">
      <c r="A3" s="23"/>
      <c r="B3" s="33"/>
      <c r="C3" s="33"/>
      <c r="D3" s="33"/>
      <c r="E3" s="33"/>
      <c r="F3" s="33"/>
      <c r="G3" s="33"/>
      <c r="H3" s="33"/>
      <c r="I3" s="33"/>
      <c r="J3" s="33"/>
      <c r="K3" s="33"/>
      <c r="L3" s="33"/>
      <c r="M3" s="33"/>
      <c r="N3" s="33"/>
      <c r="O3" s="33"/>
      <c r="P3" s="33"/>
      <c r="Q3" s="33"/>
      <c r="R3" s="33"/>
      <c r="S3" s="33"/>
      <c r="T3" s="33"/>
      <c r="U3" s="33"/>
      <c r="V3" s="33"/>
      <c r="W3" s="29"/>
      <c r="X3" s="2"/>
      <c r="Y3" s="2"/>
      <c r="Z3" s="2"/>
      <c r="AA3" s="2"/>
      <c r="AB3" s="2"/>
      <c r="AC3" s="27"/>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row>
    <row r="4" spans="1:125" ht="10" customHeight="1" x14ac:dyDescent="0.85">
      <c r="A4" s="23"/>
      <c r="B4" s="33"/>
      <c r="C4" s="328" t="s">
        <v>28</v>
      </c>
      <c r="D4" s="328"/>
      <c r="E4" s="328"/>
      <c r="F4" s="328"/>
      <c r="G4" s="328"/>
      <c r="H4" s="328"/>
      <c r="I4" s="328"/>
      <c r="J4" s="328"/>
      <c r="K4" s="246"/>
      <c r="L4" s="33"/>
      <c r="M4" s="33"/>
      <c r="N4" s="33"/>
      <c r="O4" s="33"/>
      <c r="P4" s="33"/>
      <c r="Q4" s="33"/>
      <c r="R4" s="33"/>
      <c r="S4" s="33"/>
      <c r="T4" s="33"/>
      <c r="U4" s="33"/>
      <c r="V4" s="33"/>
      <c r="W4" s="29"/>
      <c r="X4" s="2"/>
      <c r="Y4" s="2"/>
      <c r="Z4" s="2"/>
      <c r="AA4" s="2"/>
      <c r="AB4" s="2"/>
      <c r="AC4" s="27"/>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row>
    <row r="5" spans="1:125" ht="20.149999999999999" customHeight="1" x14ac:dyDescent="0.85">
      <c r="A5" s="34"/>
      <c r="B5" s="35"/>
      <c r="C5" s="328"/>
      <c r="D5" s="328"/>
      <c r="E5" s="328"/>
      <c r="F5" s="328"/>
      <c r="G5" s="328"/>
      <c r="H5" s="328"/>
      <c r="I5" s="328"/>
      <c r="J5" s="328"/>
      <c r="K5" s="246"/>
      <c r="L5" s="35"/>
      <c r="M5" s="35"/>
      <c r="N5" s="35"/>
      <c r="O5" s="35"/>
      <c r="P5" s="35"/>
      <c r="Q5" s="35"/>
      <c r="R5" s="35"/>
      <c r="S5" s="35"/>
      <c r="T5" s="35"/>
      <c r="U5" s="35"/>
      <c r="V5" s="35"/>
      <c r="W5" s="36"/>
      <c r="X5" s="2"/>
      <c r="Y5" s="2"/>
      <c r="Z5" s="2"/>
      <c r="AA5" s="2"/>
      <c r="AB5" s="2"/>
      <c r="AC5" s="27"/>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row>
    <row r="6" spans="1:125" ht="20.149999999999999" customHeight="1" x14ac:dyDescent="0.2">
      <c r="A6" s="34"/>
      <c r="B6" s="35"/>
      <c r="C6" s="43" t="s">
        <v>11</v>
      </c>
      <c r="E6" s="23"/>
      <c r="F6" s="23"/>
      <c r="G6" s="23"/>
      <c r="H6" s="35"/>
      <c r="I6" s="35"/>
      <c r="J6" s="35"/>
      <c r="K6" s="35"/>
      <c r="L6" s="35"/>
      <c r="M6" s="23"/>
      <c r="N6" s="23"/>
      <c r="O6" s="23"/>
      <c r="P6" s="23"/>
      <c r="Q6" s="23"/>
      <c r="R6" s="23"/>
      <c r="S6" s="35"/>
      <c r="T6" s="35"/>
      <c r="U6" s="35"/>
      <c r="V6" s="35"/>
      <c r="W6" s="36"/>
      <c r="X6" s="2"/>
      <c r="Y6" s="2"/>
      <c r="Z6" s="2"/>
      <c r="AA6" s="2"/>
      <c r="AB6" s="2"/>
      <c r="AC6" s="27"/>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row>
    <row r="7" spans="1:125" ht="10" customHeight="1" thickBot="1" x14ac:dyDescent="0.25">
      <c r="A7" s="34"/>
      <c r="B7" s="35"/>
      <c r="C7" s="35"/>
      <c r="D7" s="35"/>
      <c r="E7" s="35"/>
      <c r="F7" s="35"/>
      <c r="G7" s="35"/>
      <c r="H7" s="35"/>
      <c r="I7" s="35"/>
      <c r="J7" s="35"/>
      <c r="K7" s="35"/>
      <c r="L7" s="35"/>
      <c r="M7" s="35"/>
      <c r="N7" s="35"/>
      <c r="O7" s="35"/>
      <c r="P7" s="35"/>
      <c r="Q7" s="35"/>
      <c r="R7" s="35"/>
      <c r="S7" s="35"/>
      <c r="T7" s="35"/>
      <c r="U7" s="35"/>
      <c r="V7" s="35"/>
      <c r="W7" s="36"/>
      <c r="X7" s="2"/>
      <c r="Y7" s="2"/>
      <c r="Z7" s="2"/>
      <c r="AA7" s="2"/>
      <c r="AB7" s="2"/>
      <c r="AC7" s="27"/>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row>
    <row r="8" spans="1:125" ht="42" customHeight="1" thickTop="1" thickBot="1" x14ac:dyDescent="1.1000000000000001">
      <c r="A8" s="23"/>
      <c r="B8" s="313" t="s">
        <v>8</v>
      </c>
      <c r="C8" s="313"/>
      <c r="D8" s="313"/>
      <c r="E8" s="313"/>
      <c r="F8" s="313"/>
      <c r="G8" s="313"/>
      <c r="H8" s="313"/>
      <c r="I8" s="313"/>
      <c r="J8" s="313"/>
      <c r="K8" s="245"/>
      <c r="L8" s="314">
        <f>SUM(G14:V14)</f>
        <v>0</v>
      </c>
      <c r="M8" s="315"/>
      <c r="N8" s="315"/>
      <c r="O8" s="315"/>
      <c r="P8" s="316"/>
      <c r="Q8" s="44" t="s">
        <v>10</v>
      </c>
      <c r="R8" s="44"/>
      <c r="S8" s="317"/>
      <c r="T8" s="317"/>
      <c r="U8" s="317"/>
      <c r="V8" s="317"/>
      <c r="W8" s="54"/>
      <c r="X8" s="2"/>
      <c r="Y8" s="2"/>
      <c r="Z8" s="2"/>
      <c r="AA8" s="2"/>
      <c r="AB8" s="2"/>
      <c r="AC8" s="27"/>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row>
    <row r="9" spans="1:125" ht="45" customHeight="1" thickTop="1" x14ac:dyDescent="0.2">
      <c r="A9" s="23"/>
      <c r="B9" s="5"/>
      <c r="C9" s="5"/>
      <c r="D9" s="5"/>
      <c r="E9" s="5"/>
      <c r="F9" s="5"/>
      <c r="G9" s="5"/>
      <c r="H9" s="5"/>
      <c r="I9" s="5"/>
      <c r="J9" s="5"/>
      <c r="K9" s="5"/>
      <c r="L9" s="320" t="s">
        <v>13</v>
      </c>
      <c r="M9" s="320"/>
      <c r="N9" s="320"/>
      <c r="O9" s="320"/>
      <c r="P9" s="320"/>
      <c r="Q9" s="320"/>
      <c r="R9" s="320"/>
      <c r="S9" s="320"/>
      <c r="T9" s="320"/>
      <c r="U9" s="320"/>
      <c r="V9" s="320"/>
      <c r="W9" s="5"/>
      <c r="X9" s="2"/>
      <c r="Y9" s="2"/>
      <c r="Z9" s="2"/>
      <c r="AA9" s="2"/>
      <c r="AB9" s="2"/>
      <c r="AC9" s="27"/>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row>
    <row r="10" spans="1:125" s="74" customFormat="1" ht="15" customHeight="1" x14ac:dyDescent="0.65">
      <c r="A10" s="37"/>
      <c r="B10" s="38"/>
      <c r="C10" s="72"/>
      <c r="D10" s="72"/>
      <c r="E10" s="72"/>
      <c r="F10" s="38"/>
      <c r="G10" s="38"/>
      <c r="H10" s="38"/>
      <c r="I10" s="38"/>
      <c r="J10" s="38"/>
      <c r="K10" s="38"/>
      <c r="L10" s="38"/>
      <c r="M10" s="38"/>
      <c r="N10" s="38"/>
      <c r="O10" s="38"/>
      <c r="P10" s="38"/>
      <c r="Q10" s="38"/>
      <c r="R10" s="38"/>
      <c r="S10" s="38"/>
      <c r="T10" s="38"/>
      <c r="U10" s="38"/>
      <c r="V10" s="38"/>
      <c r="W10" s="39"/>
      <c r="X10" s="73"/>
      <c r="Y10" s="73"/>
      <c r="Z10" s="73"/>
      <c r="AA10" s="73"/>
      <c r="AB10" s="73"/>
      <c r="AC10" s="146"/>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row>
    <row r="11" spans="1:125" s="25" customFormat="1" ht="55" customHeight="1" x14ac:dyDescent="0.75">
      <c r="A11" s="28"/>
      <c r="B11" s="292"/>
      <c r="C11" s="293"/>
      <c r="D11" s="293"/>
      <c r="E11" s="293"/>
      <c r="F11" s="293"/>
      <c r="G11" s="321" t="s">
        <v>7</v>
      </c>
      <c r="H11" s="322"/>
      <c r="I11" s="322"/>
      <c r="J11" s="323"/>
      <c r="K11" s="321" t="s">
        <v>82</v>
      </c>
      <c r="L11" s="322"/>
      <c r="M11" s="322"/>
      <c r="N11" s="323"/>
      <c r="O11" s="321" t="s">
        <v>83</v>
      </c>
      <c r="P11" s="322"/>
      <c r="Q11" s="322"/>
      <c r="R11" s="323"/>
      <c r="S11" s="294" t="s">
        <v>84</v>
      </c>
      <c r="T11" s="295"/>
      <c r="U11" s="295"/>
      <c r="V11" s="296"/>
      <c r="W11" s="32"/>
      <c r="X11" s="24"/>
      <c r="Y11" s="24"/>
      <c r="Z11" s="24"/>
      <c r="AA11" s="24"/>
      <c r="AB11" s="24"/>
      <c r="AC11" s="148"/>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row>
    <row r="12" spans="1:125" ht="55" customHeight="1" x14ac:dyDescent="0.2">
      <c r="A12" s="23"/>
      <c r="B12" s="318" t="s">
        <v>0</v>
      </c>
      <c r="C12" s="319"/>
      <c r="D12" s="319"/>
      <c r="E12" s="319"/>
      <c r="F12" s="319"/>
      <c r="G12" s="324">
        <f>計算の内訳!V17</f>
        <v>0</v>
      </c>
      <c r="H12" s="325"/>
      <c r="I12" s="325"/>
      <c r="J12" s="326"/>
      <c r="K12" s="327">
        <f>計算の内訳!V21</f>
        <v>0</v>
      </c>
      <c r="L12" s="325"/>
      <c r="M12" s="325"/>
      <c r="N12" s="326"/>
      <c r="O12" s="327">
        <f>計算の内訳!V25</f>
        <v>0</v>
      </c>
      <c r="P12" s="325"/>
      <c r="Q12" s="325"/>
      <c r="R12" s="326"/>
      <c r="S12" s="297">
        <f>計算の内訳!V29</f>
        <v>0</v>
      </c>
      <c r="T12" s="298"/>
      <c r="U12" s="298"/>
      <c r="V12" s="299"/>
      <c r="W12" s="30"/>
      <c r="X12" s="2"/>
      <c r="Y12" s="2"/>
      <c r="Z12" s="2"/>
      <c r="AA12" s="2"/>
      <c r="AB12" s="2"/>
      <c r="AC12" s="27"/>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row>
    <row r="13" spans="1:125" ht="55" customHeight="1" thickBot="1" x14ac:dyDescent="0.25">
      <c r="A13" s="23"/>
      <c r="B13" s="300" t="s">
        <v>1</v>
      </c>
      <c r="C13" s="301"/>
      <c r="D13" s="301"/>
      <c r="E13" s="301"/>
      <c r="F13" s="301"/>
      <c r="G13" s="310">
        <f>計算の内訳!M17</f>
        <v>0</v>
      </c>
      <c r="H13" s="306"/>
      <c r="I13" s="306"/>
      <c r="J13" s="306"/>
      <c r="K13" s="305">
        <f>計算の内訳!M21</f>
        <v>0</v>
      </c>
      <c r="L13" s="306"/>
      <c r="M13" s="306"/>
      <c r="N13" s="306"/>
      <c r="O13" s="305">
        <f>計算の内訳!M25</f>
        <v>0</v>
      </c>
      <c r="P13" s="306"/>
      <c r="Q13" s="306"/>
      <c r="R13" s="306"/>
      <c r="S13" s="302">
        <f>計算の内訳!M29</f>
        <v>0</v>
      </c>
      <c r="T13" s="303"/>
      <c r="U13" s="303"/>
      <c r="V13" s="304"/>
      <c r="W13" s="30"/>
      <c r="X13" s="2"/>
      <c r="Y13" s="2"/>
      <c r="Z13" s="2"/>
      <c r="AA13" s="2"/>
      <c r="AB13" s="2"/>
      <c r="AC13" s="27"/>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row>
    <row r="14" spans="1:125" ht="55" customHeight="1" thickTop="1" x14ac:dyDescent="0.2">
      <c r="A14" s="23"/>
      <c r="B14" s="288" t="s">
        <v>2</v>
      </c>
      <c r="C14" s="289"/>
      <c r="D14" s="289"/>
      <c r="E14" s="289"/>
      <c r="F14" s="289"/>
      <c r="G14" s="311">
        <f>IF(SUM(G12:J13)&gt;加入者入力シート!N25,加入者入力シート!N25,SUM(G12:J13))</f>
        <v>0</v>
      </c>
      <c r="H14" s="308"/>
      <c r="I14" s="308"/>
      <c r="J14" s="308"/>
      <c r="K14" s="307">
        <f>IF(SUM(K12:N13)&gt;加入者入力シート!O25,加入者入力シート!O25,SUM(K12:N13))</f>
        <v>0</v>
      </c>
      <c r="L14" s="308"/>
      <c r="M14" s="308"/>
      <c r="N14" s="309"/>
      <c r="O14" s="307">
        <f>IF(SUM(O12:R13)&gt;加入者入力シート!P25,加入者入力シート!P25,SUM(O12:R13))</f>
        <v>0</v>
      </c>
      <c r="P14" s="308"/>
      <c r="Q14" s="308"/>
      <c r="R14" s="309"/>
      <c r="S14" s="290">
        <f>IF(SUM(S12:V13)&gt;加入者入力シート!Q25,加入者入力シート!Q25,SUM(S12:V13))</f>
        <v>0</v>
      </c>
      <c r="T14" s="290"/>
      <c r="U14" s="290"/>
      <c r="V14" s="291"/>
      <c r="W14" s="31"/>
      <c r="X14" s="2"/>
      <c r="Y14" s="2"/>
      <c r="Z14" s="2"/>
      <c r="AA14" s="2"/>
      <c r="AB14" s="2"/>
      <c r="AC14" s="27"/>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row>
    <row r="15" spans="1:125" s="42" customFormat="1" ht="28" customHeight="1" x14ac:dyDescent="0.2">
      <c r="A15" s="40"/>
      <c r="B15" s="45"/>
      <c r="C15" s="45"/>
      <c r="D15" s="45"/>
      <c r="E15" s="45"/>
      <c r="F15" s="45"/>
      <c r="G15" s="329" t="str">
        <f>"（賦課限度額： "&amp;加入者入力シート!N25/10000&amp;"万円）"</f>
        <v>（賦課限度額： 67万円）</v>
      </c>
      <c r="H15" s="329"/>
      <c r="I15" s="329"/>
      <c r="J15" s="329"/>
      <c r="K15" s="329" t="str">
        <f>"（賦課限度額： "&amp;加入者入力シート!O25/10000&amp;"万円）"</f>
        <v>（賦課限度額： 26万円）</v>
      </c>
      <c r="L15" s="329"/>
      <c r="M15" s="329"/>
      <c r="N15" s="329"/>
      <c r="O15" s="329" t="str">
        <f>"（賦課限度額： "&amp;加入者入力シート!P25/10000&amp;"万円）"</f>
        <v>（賦課限度額： 3万円）</v>
      </c>
      <c r="P15" s="329"/>
      <c r="Q15" s="329"/>
      <c r="R15" s="329"/>
      <c r="S15" s="329" t="str">
        <f>"（賦課限度額： "&amp;加入者入力シート!Q25/10000&amp;"万円）"</f>
        <v>（賦課限度額： 17万円）</v>
      </c>
      <c r="T15" s="330"/>
      <c r="U15" s="330"/>
      <c r="V15" s="330"/>
      <c r="W15" s="55"/>
      <c r="X15" s="41"/>
      <c r="Y15" s="41"/>
      <c r="Z15" s="41"/>
      <c r="AA15" s="41"/>
      <c r="AB15" s="41"/>
      <c r="AC15" s="150"/>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row>
    <row r="16" spans="1:125" s="76" customFormat="1" ht="50.15" customHeight="1" x14ac:dyDescent="0.2">
      <c r="A16" s="75"/>
      <c r="C16" s="67"/>
      <c r="D16" s="67"/>
      <c r="E16" s="67"/>
      <c r="F16" s="67"/>
      <c r="G16" s="331" t="s">
        <v>26</v>
      </c>
      <c r="H16" s="331"/>
      <c r="I16" s="331"/>
      <c r="J16" s="331"/>
      <c r="K16" s="331"/>
      <c r="L16" s="331"/>
      <c r="M16" s="331"/>
      <c r="N16" s="331"/>
      <c r="O16" s="331"/>
      <c r="P16" s="331"/>
      <c r="Q16" s="331"/>
      <c r="R16" s="331"/>
      <c r="S16" s="331"/>
      <c r="T16" s="331"/>
      <c r="U16" s="331"/>
      <c r="V16" s="331"/>
      <c r="W16" s="67"/>
      <c r="X16" s="77"/>
      <c r="Y16" s="77"/>
      <c r="Z16" s="77"/>
      <c r="AA16" s="77"/>
      <c r="AB16" s="77"/>
      <c r="AC16" s="152"/>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c r="DD16" s="153"/>
      <c r="DE16" s="153"/>
      <c r="DF16" s="153"/>
      <c r="DG16" s="153"/>
      <c r="DH16" s="153"/>
      <c r="DI16" s="153"/>
      <c r="DJ16" s="153"/>
      <c r="DK16" s="153"/>
      <c r="DL16" s="153"/>
      <c r="DM16" s="153"/>
      <c r="DN16" s="153"/>
      <c r="DO16" s="153"/>
      <c r="DP16" s="153"/>
      <c r="DQ16" s="153"/>
      <c r="DR16" s="153"/>
      <c r="DS16" s="153"/>
      <c r="DT16" s="153"/>
      <c r="DU16" s="153"/>
    </row>
    <row r="17" spans="1:125" x14ac:dyDescent="0.2">
      <c r="A17" s="26"/>
      <c r="B17" s="27"/>
      <c r="C17" s="2"/>
      <c r="D17" s="2"/>
      <c r="E17" s="2"/>
      <c r="F17" s="2"/>
      <c r="G17" s="2"/>
      <c r="H17" s="2"/>
      <c r="I17" s="2"/>
      <c r="J17" s="2"/>
      <c r="K17" s="2"/>
      <c r="L17" s="2"/>
      <c r="M17" s="2"/>
      <c r="N17" s="2"/>
      <c r="O17" s="2"/>
      <c r="P17" s="2"/>
      <c r="Q17" s="2"/>
      <c r="R17" s="2"/>
      <c r="S17" s="2"/>
      <c r="T17" s="2"/>
      <c r="U17" s="2"/>
      <c r="V17" s="2"/>
      <c r="W17" s="2"/>
      <c r="X17" s="2"/>
      <c r="Y17" s="2"/>
      <c r="Z17" s="2"/>
      <c r="AA17" s="2"/>
      <c r="AB17" s="2"/>
      <c r="AC17" s="27"/>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row>
    <row r="18" spans="1:125" x14ac:dyDescent="0.2">
      <c r="A18" s="26"/>
      <c r="B18" s="27"/>
      <c r="C18" s="2"/>
      <c r="D18" s="2"/>
      <c r="E18" s="2"/>
      <c r="F18" s="2"/>
      <c r="G18" s="2"/>
      <c r="H18" s="2"/>
      <c r="I18" s="2"/>
      <c r="J18" s="2"/>
      <c r="K18" s="2"/>
      <c r="L18" s="2"/>
      <c r="M18" s="2"/>
      <c r="N18" s="2"/>
      <c r="O18" s="2"/>
      <c r="P18" s="2"/>
      <c r="Q18" s="2"/>
      <c r="R18" s="2"/>
      <c r="S18" s="2"/>
      <c r="T18" s="2"/>
      <c r="U18" s="2"/>
      <c r="V18" s="2"/>
      <c r="W18" s="2"/>
      <c r="X18" s="2"/>
      <c r="Y18" s="2"/>
      <c r="Z18" s="2"/>
      <c r="AA18" s="2"/>
      <c r="AB18" s="2"/>
      <c r="AC18" s="27"/>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row>
    <row r="19" spans="1:125" x14ac:dyDescent="0.2">
      <c r="A19" s="26"/>
      <c r="B19" s="27"/>
      <c r="C19" s="2"/>
      <c r="D19" s="2"/>
      <c r="E19" s="2"/>
      <c r="F19" s="2"/>
      <c r="G19" s="2"/>
      <c r="H19" s="2"/>
      <c r="I19" s="2"/>
      <c r="J19" s="2"/>
      <c r="K19" s="2"/>
      <c r="L19" s="2"/>
      <c r="M19" s="2"/>
      <c r="N19" s="2"/>
      <c r="O19" s="2"/>
      <c r="P19" s="2"/>
      <c r="Q19" s="2"/>
      <c r="R19" s="2"/>
      <c r="S19" s="2"/>
      <c r="T19" s="2"/>
      <c r="U19" s="2"/>
      <c r="V19" s="2"/>
      <c r="W19" s="2"/>
      <c r="X19" s="2"/>
      <c r="Y19" s="2"/>
      <c r="Z19" s="2"/>
      <c r="AA19" s="2"/>
      <c r="AB19" s="2"/>
      <c r="AC19" s="27"/>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row>
    <row r="20" spans="1:125" x14ac:dyDescent="0.2">
      <c r="A20" s="26"/>
      <c r="B20" s="27"/>
      <c r="C20" s="2"/>
      <c r="D20" s="2"/>
      <c r="E20" s="2"/>
      <c r="F20" s="2"/>
      <c r="G20" s="2"/>
      <c r="H20" s="2"/>
      <c r="I20" s="2"/>
      <c r="J20" s="2"/>
      <c r="K20" s="2"/>
      <c r="L20" s="2"/>
      <c r="M20" s="2"/>
      <c r="N20" s="2"/>
      <c r="O20" s="2"/>
      <c r="P20" s="2"/>
      <c r="Q20" s="2"/>
      <c r="R20" s="2"/>
      <c r="S20" s="2"/>
      <c r="T20" s="2"/>
      <c r="U20" s="2"/>
      <c r="V20" s="2"/>
      <c r="W20" s="2"/>
      <c r="X20" s="2"/>
      <c r="Y20" s="2"/>
      <c r="Z20" s="2"/>
      <c r="AA20" s="2"/>
      <c r="AB20" s="2"/>
      <c r="AC20" s="27"/>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row>
    <row r="21" spans="1:125" x14ac:dyDescent="0.2">
      <c r="A21" s="26"/>
      <c r="B21" s="27"/>
      <c r="C21" s="2"/>
      <c r="D21" s="2"/>
      <c r="E21" s="2"/>
      <c r="F21" s="2"/>
      <c r="G21" s="2"/>
      <c r="H21" s="2"/>
      <c r="I21" s="2"/>
      <c r="J21" s="2"/>
      <c r="K21" s="2"/>
      <c r="L21" s="2"/>
      <c r="M21" s="2"/>
      <c r="N21" s="2"/>
      <c r="O21" s="2"/>
      <c r="P21" s="2"/>
      <c r="Q21" s="2"/>
      <c r="R21" s="2"/>
      <c r="S21" s="2"/>
      <c r="T21" s="2"/>
      <c r="U21" s="2"/>
      <c r="V21" s="2"/>
      <c r="W21" s="2"/>
      <c r="X21" s="2"/>
      <c r="Y21" s="2"/>
      <c r="Z21" s="2"/>
      <c r="AA21" s="2"/>
      <c r="AB21" s="2"/>
      <c r="AC21" s="27"/>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row>
    <row r="22" spans="1:125" x14ac:dyDescent="0.2">
      <c r="A22" s="26"/>
      <c r="B22" s="27"/>
      <c r="C22" s="2"/>
      <c r="D22" s="2"/>
      <c r="E22" s="2"/>
      <c r="F22" s="2"/>
      <c r="G22" s="2"/>
      <c r="H22" s="2"/>
      <c r="I22" s="2"/>
      <c r="J22" s="2"/>
      <c r="K22" s="2"/>
      <c r="L22" s="2"/>
      <c r="M22" s="2"/>
      <c r="N22" s="2"/>
      <c r="O22" s="2"/>
      <c r="P22" s="2"/>
      <c r="Q22" s="2"/>
      <c r="R22" s="2"/>
      <c r="S22" s="2"/>
      <c r="T22" s="2"/>
      <c r="U22" s="2"/>
      <c r="V22" s="2"/>
      <c r="W22" s="2"/>
      <c r="X22" s="2"/>
      <c r="Y22" s="2"/>
      <c r="Z22" s="2"/>
      <c r="AA22" s="2"/>
      <c r="AB22" s="2"/>
      <c r="AC22" s="27"/>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row>
    <row r="23" spans="1:125" x14ac:dyDescent="0.2">
      <c r="A23" s="26"/>
      <c r="B23" s="27"/>
      <c r="C23" s="2"/>
      <c r="D23" s="2"/>
      <c r="E23" s="2"/>
      <c r="F23" s="2"/>
      <c r="G23" s="2"/>
      <c r="H23" s="2"/>
      <c r="I23" s="2"/>
      <c r="J23" s="2"/>
      <c r="K23" s="2"/>
      <c r="L23" s="2"/>
      <c r="M23" s="2"/>
      <c r="N23" s="2"/>
      <c r="O23" s="2"/>
      <c r="P23" s="2"/>
      <c r="Q23" s="2"/>
      <c r="R23" s="2"/>
      <c r="S23" s="2"/>
      <c r="T23" s="2"/>
      <c r="U23" s="2"/>
      <c r="V23" s="2"/>
      <c r="W23" s="2"/>
      <c r="X23" s="2"/>
      <c r="Y23" s="2"/>
      <c r="Z23" s="2"/>
      <c r="AA23" s="2"/>
      <c r="AB23" s="2"/>
      <c r="AC23" s="27"/>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row>
    <row r="24" spans="1:125" x14ac:dyDescent="0.2">
      <c r="A24" s="26"/>
      <c r="B24" s="27"/>
      <c r="C24" s="2"/>
      <c r="D24" s="2"/>
      <c r="E24" s="2"/>
      <c r="F24" s="2"/>
      <c r="G24" s="2"/>
      <c r="H24" s="2"/>
      <c r="I24" s="2"/>
      <c r="J24" s="2"/>
      <c r="K24" s="2"/>
      <c r="L24" s="2"/>
      <c r="M24" s="2"/>
      <c r="N24" s="2"/>
      <c r="O24" s="2"/>
      <c r="P24" s="2"/>
      <c r="Q24" s="2"/>
      <c r="R24" s="2"/>
      <c r="S24" s="2"/>
      <c r="T24" s="2"/>
      <c r="U24" s="2"/>
      <c r="V24" s="2"/>
      <c r="W24" s="2"/>
      <c r="X24" s="2"/>
      <c r="Y24" s="2"/>
      <c r="Z24" s="2"/>
      <c r="AA24" s="2"/>
      <c r="AB24" s="2"/>
      <c r="AC24" s="27"/>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row>
    <row r="25" spans="1:125" x14ac:dyDescent="0.2">
      <c r="A25" s="26"/>
      <c r="B25" s="27"/>
      <c r="C25" s="2"/>
      <c r="D25" s="2"/>
      <c r="E25" s="2"/>
      <c r="F25" s="2"/>
      <c r="G25" s="2"/>
      <c r="H25" s="2"/>
      <c r="I25" s="2"/>
      <c r="J25" s="2"/>
      <c r="K25" s="2"/>
      <c r="L25" s="2"/>
      <c r="M25" s="2"/>
      <c r="N25" s="2"/>
      <c r="O25" s="2"/>
      <c r="P25" s="2"/>
      <c r="Q25" s="2"/>
      <c r="R25" s="2"/>
      <c r="S25" s="2"/>
      <c r="T25" s="2"/>
      <c r="U25" s="2"/>
      <c r="V25" s="2"/>
      <c r="W25" s="2"/>
      <c r="X25" s="2"/>
      <c r="Y25" s="2"/>
      <c r="Z25" s="2"/>
      <c r="AA25" s="2"/>
      <c r="AB25" s="2"/>
      <c r="AC25" s="27"/>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row>
    <row r="26" spans="1:125" x14ac:dyDescent="0.2">
      <c r="A26" s="26"/>
      <c r="B26" s="27"/>
      <c r="C26" s="2"/>
      <c r="D26" s="2"/>
      <c r="E26" s="2"/>
      <c r="F26" s="2"/>
      <c r="G26" s="2"/>
      <c r="H26" s="2"/>
      <c r="I26" s="2"/>
      <c r="J26" s="2"/>
      <c r="K26" s="2"/>
      <c r="L26" s="2"/>
      <c r="M26" s="2"/>
      <c r="N26" s="2"/>
      <c r="O26" s="2"/>
      <c r="P26" s="2"/>
      <c r="Q26" s="2"/>
      <c r="R26" s="2"/>
      <c r="S26" s="2"/>
      <c r="T26" s="2"/>
      <c r="U26" s="2"/>
      <c r="V26" s="2"/>
      <c r="W26" s="2"/>
      <c r="X26" s="2"/>
      <c r="Y26" s="2"/>
      <c r="Z26" s="2"/>
      <c r="AA26" s="2"/>
      <c r="AB26" s="2"/>
      <c r="AC26" s="27"/>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row>
    <row r="27" spans="1:125" x14ac:dyDescent="0.2">
      <c r="A27" s="26"/>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row>
    <row r="28" spans="1:125" x14ac:dyDescent="0.2">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row>
    <row r="29" spans="1:125" x14ac:dyDescent="0.2">
      <c r="A29" s="26"/>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row>
    <row r="30" spans="1:125"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row>
    <row r="31" spans="1:125" x14ac:dyDescent="0.2">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row>
    <row r="32" spans="1:125"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row>
    <row r="33" spans="1:125"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row>
    <row r="34" spans="1:125"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row>
    <row r="35" spans="1:125"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row>
    <row r="36" spans="1:125"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row>
    <row r="37" spans="1:125"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row>
    <row r="38" spans="1:125"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row>
    <row r="39" spans="1:125"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row>
    <row r="40" spans="1:125"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row>
    <row r="41" spans="1:125"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row>
    <row r="42" spans="1:125"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row>
    <row r="43" spans="1:125"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row>
    <row r="44" spans="1:125"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row>
    <row r="45" spans="1:125"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row>
    <row r="46" spans="1:125"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row>
    <row r="47" spans="1:125"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row>
    <row r="48" spans="1:125"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row>
    <row r="49" spans="1:125"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row>
    <row r="50" spans="1:125"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row>
    <row r="51" spans="1:125"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row>
    <row r="52" spans="1:125"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row>
    <row r="53" spans="1:125"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row>
    <row r="54" spans="1:125"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row>
    <row r="55" spans="1:125"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row>
    <row r="56" spans="1:125"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row>
    <row r="57" spans="1:125"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row>
    <row r="58" spans="1:125"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row>
    <row r="59" spans="1:125"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row>
    <row r="60" spans="1:125"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row>
    <row r="61" spans="1:125"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row>
    <row r="62" spans="1:125"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row>
    <row r="63" spans="1:125"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row>
    <row r="64" spans="1:125"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row>
    <row r="65" spans="1:125"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row>
    <row r="66" spans="1:125"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row>
    <row r="67" spans="1:125"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row>
    <row r="68" spans="1:125"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row>
    <row r="69" spans="1:125"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row>
    <row r="70" spans="1:125"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row>
    <row r="71" spans="1:125"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row>
    <row r="72" spans="1:125"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row>
    <row r="73" spans="1:125"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row>
    <row r="74" spans="1:125"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row>
    <row r="75" spans="1:125"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row>
    <row r="76" spans="1:125"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row>
    <row r="77" spans="1:125"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row>
    <row r="78" spans="1:125"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row>
    <row r="79" spans="1:125"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row>
    <row r="80" spans="1:125"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row>
    <row r="81" spans="1:125"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row>
    <row r="82" spans="1:125"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row>
    <row r="83" spans="1:125"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row>
    <row r="84" spans="1:125"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row>
    <row r="85" spans="1:125"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row>
    <row r="86" spans="1:125"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row>
    <row r="87" spans="1:125"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row>
    <row r="88" spans="1:125"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row>
    <row r="89" spans="1:125"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row>
    <row r="90" spans="1:125"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row>
    <row r="91" spans="1:125"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row>
    <row r="92" spans="1:125"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row>
    <row r="93" spans="1:125"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row>
    <row r="94" spans="1:125"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row>
    <row r="95" spans="1:125"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row>
    <row r="96" spans="1:125"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row>
    <row r="97" spans="1:125"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row>
    <row r="98" spans="1:125"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row>
    <row r="99" spans="1:125"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row>
    <row r="100" spans="1:125"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row>
    <row r="101" spans="1:125"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row>
    <row r="102" spans="1:125"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row>
    <row r="103" spans="1:125"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row>
    <row r="104" spans="1:125"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row>
    <row r="105" spans="1:125"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row>
    <row r="106" spans="1:125"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row>
    <row r="107" spans="1:125"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row>
    <row r="108" spans="1:125"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row>
    <row r="109" spans="1:125"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row>
    <row r="110" spans="1:125"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row>
    <row r="111" spans="1:125"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row>
    <row r="112" spans="1:125"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row>
    <row r="113" spans="1:125"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row>
    <row r="114" spans="1:125"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row>
    <row r="115" spans="1:125"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row>
    <row r="116" spans="1:125"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row>
    <row r="117" spans="1:125"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row>
    <row r="118" spans="1:125"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row>
    <row r="119" spans="1:125"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row>
    <row r="120" spans="1:125"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row>
    <row r="121" spans="1:125"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row>
    <row r="122" spans="1:125"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row>
    <row r="123" spans="1:125"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row>
    <row r="124" spans="1:125"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row>
    <row r="125" spans="1:125"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row>
    <row r="126" spans="1:125"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row>
    <row r="127" spans="1:125"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row>
    <row r="128" spans="1:125"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row>
    <row r="129" spans="1:125"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row>
    <row r="130" spans="1:125"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row>
    <row r="131" spans="1:125"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row>
    <row r="132" spans="1:125"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row>
    <row r="133" spans="1:125"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row>
    <row r="134" spans="1:125"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row>
    <row r="135" spans="1:125"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row>
    <row r="136" spans="1:125"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row>
    <row r="137" spans="1:125"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row>
    <row r="138" spans="1:125"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row>
    <row r="139" spans="1:125"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row>
    <row r="140" spans="1:125"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row>
    <row r="141" spans="1:125"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row>
    <row r="142" spans="1:125"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row>
    <row r="143" spans="1:125"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row>
    <row r="144" spans="1:125"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row>
    <row r="145" spans="1:125"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row>
    <row r="146" spans="1:125"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row>
    <row r="147" spans="1:125"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row>
    <row r="148" spans="1:125"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row>
    <row r="149" spans="1:125"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row>
    <row r="150" spans="1:125"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row>
    <row r="151" spans="1:125"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row>
    <row r="152" spans="1:125"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row>
    <row r="153" spans="1:125"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row>
    <row r="154" spans="1:125"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row>
    <row r="155" spans="1:125"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row>
    <row r="156" spans="1:125"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row>
    <row r="157" spans="1:125"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row>
    <row r="158" spans="1:125"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row>
    <row r="159" spans="1:125"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row>
    <row r="160" spans="1:125"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row>
    <row r="161" spans="1:125"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row>
    <row r="162" spans="1:125"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row>
    <row r="163" spans="1:125"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row>
    <row r="164" spans="1:125"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row>
    <row r="165" spans="1:125"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row>
    <row r="166" spans="1:125"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row>
    <row r="167" spans="1:125"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row>
    <row r="168" spans="1:125"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row>
    <row r="169" spans="1:125"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row>
    <row r="170" spans="1:125"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row>
    <row r="171" spans="1:125"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row>
    <row r="172" spans="1:125"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row>
    <row r="173" spans="1:125"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row>
    <row r="174" spans="1:125"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row>
    <row r="175" spans="1:125"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row>
    <row r="176" spans="1:125"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row>
    <row r="177" spans="1:125"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row>
    <row r="178" spans="1:125"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row>
    <row r="179" spans="1:125"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row>
    <row r="180" spans="1:125"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row>
    <row r="181" spans="1:125"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row>
    <row r="182" spans="1:125"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row>
    <row r="183" spans="1:125"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row>
    <row r="184" spans="1:125"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row>
    <row r="185" spans="1:125"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row>
    <row r="186" spans="1:125"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row>
    <row r="187" spans="1:125"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row>
    <row r="188" spans="1:125"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row>
    <row r="189" spans="1:125"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row>
    <row r="190" spans="1:125"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row>
    <row r="191" spans="1:125"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row>
    <row r="192" spans="1:125"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row>
    <row r="193" spans="1:125"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row>
    <row r="194" spans="1:125"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row>
    <row r="195" spans="1:125"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row>
    <row r="196" spans="1:125"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row>
    <row r="197" spans="1:125"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row>
    <row r="198" spans="1:125"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row>
    <row r="199" spans="1:125"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row>
    <row r="200" spans="1:125"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row>
    <row r="201" spans="1:125"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row>
    <row r="202" spans="1:125"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row>
    <row r="203" spans="1:125"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row>
    <row r="204" spans="1:125"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row>
    <row r="205" spans="1:125"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row>
    <row r="206" spans="1:125"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row>
    <row r="207" spans="1:125"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row>
    <row r="208" spans="1:125"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row>
    <row r="209" spans="1:125"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row>
    <row r="210" spans="1:125"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row>
    <row r="211" spans="1:125"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row>
    <row r="212" spans="1:125"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row>
    <row r="213" spans="1:125"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row>
    <row r="214" spans="1:125"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row>
    <row r="215" spans="1:125"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row>
    <row r="216" spans="1:125"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row>
    <row r="217" spans="1:125"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row>
    <row r="218" spans="1:125"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row>
    <row r="219" spans="1:125"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row>
    <row r="220" spans="1:125"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row>
    <row r="221" spans="1:125"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row>
    <row r="222" spans="1:125"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row>
    <row r="223" spans="1:125"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row>
    <row r="224" spans="1:125"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row>
    <row r="225" spans="1:125"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row>
    <row r="226" spans="1:125"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row>
    <row r="227" spans="1:125"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row>
    <row r="228" spans="1:125"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row>
    <row r="229" spans="1:125"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row>
    <row r="230" spans="1:125"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row>
    <row r="231" spans="1:125"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row>
    <row r="232" spans="1:125"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row>
    <row r="233" spans="1:125"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row>
    <row r="234" spans="1:125"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row>
    <row r="235" spans="1:125"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row>
    <row r="236" spans="1:125"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row>
    <row r="237" spans="1:125"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row>
    <row r="238" spans="1:125"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row>
    <row r="239" spans="1:125"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row>
    <row r="240" spans="1:125"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row>
    <row r="241" spans="1:125"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row>
    <row r="242" spans="1:125"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row>
    <row r="243" spans="1:125"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row>
    <row r="244" spans="1:125"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row>
    <row r="245" spans="1:125"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row>
    <row r="246" spans="1:125"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row>
    <row r="247" spans="1:125"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row>
    <row r="248" spans="1:125"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row>
    <row r="249" spans="1:125"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row>
    <row r="250" spans="1:125"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row>
    <row r="251" spans="1:125"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row>
    <row r="252" spans="1:125"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row>
    <row r="253" spans="1:125"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row>
    <row r="254" spans="1:125"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row>
    <row r="255" spans="1:125"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row>
    <row r="256" spans="1:125"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row>
    <row r="257" spans="1:125"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row>
    <row r="258" spans="1:125"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row>
    <row r="259" spans="1:125"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row>
    <row r="260" spans="1:125"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row>
    <row r="261" spans="1:125"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row>
    <row r="262" spans="1:125"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row>
    <row r="263" spans="1:125"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row>
    <row r="264" spans="1:125"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row>
    <row r="265" spans="1:125"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row>
    <row r="266" spans="1:125"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row>
    <row r="267" spans="1:125"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row>
    <row r="268" spans="1:125"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row>
    <row r="269" spans="1:125"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row>
    <row r="270" spans="1:125"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row>
    <row r="271" spans="1:125"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row>
    <row r="272" spans="1:125"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c r="DQ272" s="26"/>
      <c r="DR272" s="26"/>
      <c r="DS272" s="26"/>
      <c r="DT272" s="26"/>
      <c r="DU272" s="26"/>
    </row>
    <row r="273" spans="1:125"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c r="DQ273" s="26"/>
      <c r="DR273" s="26"/>
      <c r="DS273" s="26"/>
      <c r="DT273" s="26"/>
      <c r="DU273" s="26"/>
    </row>
    <row r="274" spans="1:125"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row>
    <row r="275" spans="1:125"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row>
    <row r="276" spans="1:125"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row>
    <row r="277" spans="1:125"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row>
    <row r="278" spans="1:125"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row>
    <row r="279" spans="1:125"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row>
    <row r="280" spans="1:125"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row>
    <row r="281" spans="1:125"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row>
    <row r="282" spans="1:125"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row>
    <row r="283" spans="1:125"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row>
    <row r="284" spans="1:125"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row>
    <row r="285" spans="1:125"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c r="DQ285" s="26"/>
      <c r="DR285" s="26"/>
      <c r="DS285" s="26"/>
      <c r="DT285" s="26"/>
      <c r="DU285" s="26"/>
    </row>
    <row r="286" spans="1:125"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row>
    <row r="287" spans="1:125"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row>
    <row r="288" spans="1:125"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row>
    <row r="289" spans="1:125"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row>
    <row r="290" spans="1:125"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row>
    <row r="291" spans="1:125"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row>
    <row r="292" spans="1:125"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row>
    <row r="293" spans="1:125"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c r="DQ293" s="26"/>
      <c r="DR293" s="26"/>
      <c r="DS293" s="26"/>
      <c r="DT293" s="26"/>
      <c r="DU293" s="26"/>
    </row>
    <row r="294" spans="1:125"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c r="DQ294" s="26"/>
      <c r="DR294" s="26"/>
      <c r="DS294" s="26"/>
      <c r="DT294" s="26"/>
      <c r="DU294" s="26"/>
    </row>
    <row r="295" spans="1:125"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c r="DQ295" s="26"/>
      <c r="DR295" s="26"/>
      <c r="DS295" s="26"/>
      <c r="DT295" s="26"/>
      <c r="DU295" s="26"/>
    </row>
    <row r="296" spans="1:125"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row>
    <row r="297" spans="1:125"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c r="DQ297" s="26"/>
      <c r="DR297" s="26"/>
      <c r="DS297" s="26"/>
      <c r="DT297" s="26"/>
      <c r="DU297" s="26"/>
    </row>
    <row r="298" spans="1:125"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c r="DQ298" s="26"/>
      <c r="DR298" s="26"/>
      <c r="DS298" s="26"/>
      <c r="DT298" s="26"/>
      <c r="DU298" s="26"/>
    </row>
    <row r="299" spans="1:125"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row>
    <row r="300" spans="1:125"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row>
    <row r="301" spans="1:125"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row>
    <row r="302" spans="1:125"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c r="DQ302" s="26"/>
      <c r="DR302" s="26"/>
      <c r="DS302" s="26"/>
      <c r="DT302" s="26"/>
      <c r="DU302" s="26"/>
    </row>
    <row r="303" spans="1:125"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c r="DQ303" s="26"/>
      <c r="DR303" s="26"/>
      <c r="DS303" s="26"/>
      <c r="DT303" s="26"/>
      <c r="DU303" s="26"/>
    </row>
    <row r="304" spans="1:125"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c r="DQ304" s="26"/>
      <c r="DR304" s="26"/>
      <c r="DS304" s="26"/>
      <c r="DT304" s="26"/>
      <c r="DU304" s="26"/>
    </row>
    <row r="305" spans="1:125"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c r="DQ305" s="26"/>
      <c r="DR305" s="26"/>
      <c r="DS305" s="26"/>
      <c r="DT305" s="26"/>
      <c r="DU305" s="26"/>
    </row>
    <row r="306" spans="1:125"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row>
    <row r="307" spans="1:125"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c r="DQ307" s="26"/>
      <c r="DR307" s="26"/>
      <c r="DS307" s="26"/>
      <c r="DT307" s="26"/>
      <c r="DU307" s="26"/>
    </row>
    <row r="308" spans="1:125"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row>
    <row r="309" spans="1:125"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row>
    <row r="310" spans="1:125"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row>
    <row r="311" spans="1:125"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c r="DQ311" s="26"/>
      <c r="DR311" s="26"/>
      <c r="DS311" s="26"/>
      <c r="DT311" s="26"/>
      <c r="DU311" s="26"/>
    </row>
    <row r="312" spans="1:125"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c r="DQ312" s="26"/>
      <c r="DR312" s="26"/>
      <c r="DS312" s="26"/>
      <c r="DT312" s="26"/>
      <c r="DU312" s="26"/>
    </row>
    <row r="313" spans="1:125"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c r="DQ313" s="26"/>
      <c r="DR313" s="26"/>
      <c r="DS313" s="26"/>
      <c r="DT313" s="26"/>
      <c r="DU313" s="26"/>
    </row>
    <row r="314" spans="1:125"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row>
    <row r="315" spans="1:125"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row>
    <row r="316" spans="1:125"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row>
    <row r="317" spans="1:125"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row>
    <row r="318" spans="1:125"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row>
    <row r="319" spans="1:125"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c r="DQ319" s="26"/>
      <c r="DR319" s="26"/>
      <c r="DS319" s="26"/>
      <c r="DT319" s="26"/>
      <c r="DU319" s="26"/>
    </row>
    <row r="320" spans="1:125"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c r="DQ320" s="26"/>
      <c r="DR320" s="26"/>
      <c r="DS320" s="26"/>
      <c r="DT320" s="26"/>
      <c r="DU320" s="26"/>
    </row>
    <row r="321" spans="1:125"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c r="DQ321" s="26"/>
      <c r="DR321" s="26"/>
      <c r="DS321" s="26"/>
      <c r="DT321" s="26"/>
      <c r="DU321" s="26"/>
    </row>
    <row r="322" spans="1:125"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c r="DQ322" s="26"/>
      <c r="DR322" s="26"/>
      <c r="DS322" s="26"/>
      <c r="DT322" s="26"/>
      <c r="DU322" s="26"/>
    </row>
    <row r="323" spans="1:125"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c r="DQ323" s="26"/>
      <c r="DR323" s="26"/>
      <c r="DS323" s="26"/>
      <c r="DT323" s="26"/>
      <c r="DU323" s="26"/>
    </row>
    <row r="324" spans="1:125"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c r="DQ324" s="26"/>
      <c r="DR324" s="26"/>
      <c r="DS324" s="26"/>
      <c r="DT324" s="26"/>
      <c r="DU324" s="26"/>
    </row>
    <row r="325" spans="1:125"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c r="DQ325" s="26"/>
      <c r="DR325" s="26"/>
      <c r="DS325" s="26"/>
      <c r="DT325" s="26"/>
      <c r="DU325" s="26"/>
    </row>
    <row r="326" spans="1:125"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row>
    <row r="327" spans="1:125"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c r="DQ327" s="26"/>
      <c r="DR327" s="26"/>
      <c r="DS327" s="26"/>
      <c r="DT327" s="26"/>
      <c r="DU327" s="26"/>
    </row>
    <row r="328" spans="1:125"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c r="DQ328" s="26"/>
      <c r="DR328" s="26"/>
      <c r="DS328" s="26"/>
      <c r="DT328" s="26"/>
      <c r="DU328" s="26"/>
    </row>
    <row r="329" spans="1:125"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c r="DQ329" s="26"/>
      <c r="DR329" s="26"/>
      <c r="DS329" s="26"/>
      <c r="DT329" s="26"/>
      <c r="DU329" s="26"/>
    </row>
    <row r="330" spans="1:125"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c r="DQ330" s="26"/>
      <c r="DR330" s="26"/>
      <c r="DS330" s="26"/>
      <c r="DT330" s="26"/>
      <c r="DU330" s="26"/>
    </row>
    <row r="331" spans="1:125"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c r="DQ331" s="26"/>
      <c r="DR331" s="26"/>
      <c r="DS331" s="26"/>
      <c r="DT331" s="26"/>
      <c r="DU331" s="26"/>
    </row>
    <row r="332" spans="1:125"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c r="DQ332" s="26"/>
      <c r="DR332" s="26"/>
      <c r="DS332" s="26"/>
      <c r="DT332" s="26"/>
      <c r="DU332" s="26"/>
    </row>
    <row r="333" spans="1:125"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c r="DQ333" s="26"/>
      <c r="DR333" s="26"/>
      <c r="DS333" s="26"/>
      <c r="DT333" s="26"/>
      <c r="DU333" s="26"/>
    </row>
    <row r="334" spans="1:125"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c r="DQ334" s="26"/>
      <c r="DR334" s="26"/>
      <c r="DS334" s="26"/>
      <c r="DT334" s="26"/>
      <c r="DU334" s="26"/>
    </row>
    <row r="335" spans="1:125"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c r="DQ335" s="26"/>
      <c r="DR335" s="26"/>
      <c r="DS335" s="26"/>
      <c r="DT335" s="26"/>
      <c r="DU335" s="26"/>
    </row>
    <row r="336" spans="1:125"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row>
    <row r="337" spans="1:125"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c r="DQ337" s="26"/>
      <c r="DR337" s="26"/>
      <c r="DS337" s="26"/>
      <c r="DT337" s="26"/>
      <c r="DU337" s="26"/>
    </row>
    <row r="338" spans="1:125"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c r="DQ338" s="26"/>
      <c r="DR338" s="26"/>
      <c r="DS338" s="26"/>
      <c r="DT338" s="26"/>
      <c r="DU338" s="26"/>
    </row>
    <row r="339" spans="1:125"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c r="DQ339" s="26"/>
      <c r="DR339" s="26"/>
      <c r="DS339" s="26"/>
      <c r="DT339" s="26"/>
      <c r="DU339" s="26"/>
    </row>
    <row r="340" spans="1:125"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c r="DQ340" s="26"/>
      <c r="DR340" s="26"/>
      <c r="DS340" s="26"/>
      <c r="DT340" s="26"/>
      <c r="DU340" s="26"/>
    </row>
    <row r="341" spans="1:125"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c r="DQ341" s="26"/>
      <c r="DR341" s="26"/>
      <c r="DS341" s="26"/>
      <c r="DT341" s="26"/>
      <c r="DU341" s="26"/>
    </row>
    <row r="342" spans="1:125"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c r="DQ342" s="26"/>
      <c r="DR342" s="26"/>
      <c r="DS342" s="26"/>
      <c r="DT342" s="26"/>
      <c r="DU342" s="26"/>
    </row>
    <row r="343" spans="1:125"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c r="DQ343" s="26"/>
      <c r="DR343" s="26"/>
      <c r="DS343" s="26"/>
      <c r="DT343" s="26"/>
      <c r="DU343" s="26"/>
    </row>
    <row r="344" spans="1:125"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c r="DQ344" s="26"/>
      <c r="DR344" s="26"/>
      <c r="DS344" s="26"/>
      <c r="DT344" s="26"/>
      <c r="DU344" s="26"/>
    </row>
    <row r="345" spans="1:125"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c r="DQ345" s="26"/>
      <c r="DR345" s="26"/>
      <c r="DS345" s="26"/>
      <c r="DT345" s="26"/>
      <c r="DU345" s="26"/>
    </row>
    <row r="346" spans="1:125"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row>
    <row r="347" spans="1:125"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c r="DQ347" s="26"/>
      <c r="DR347" s="26"/>
      <c r="DS347" s="26"/>
      <c r="DT347" s="26"/>
      <c r="DU347" s="26"/>
    </row>
    <row r="348" spans="1:125"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c r="DQ348" s="26"/>
      <c r="DR348" s="26"/>
      <c r="DS348" s="26"/>
      <c r="DT348" s="26"/>
      <c r="DU348" s="26"/>
    </row>
    <row r="349" spans="1:125"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c r="DQ349" s="26"/>
      <c r="DR349" s="26"/>
      <c r="DS349" s="26"/>
      <c r="DT349" s="26"/>
      <c r="DU349" s="26"/>
    </row>
    <row r="350" spans="1:125"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c r="DQ350" s="26"/>
      <c r="DR350" s="26"/>
      <c r="DS350" s="26"/>
      <c r="DT350" s="26"/>
      <c r="DU350" s="26"/>
    </row>
    <row r="351" spans="1:125"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c r="DQ351" s="26"/>
      <c r="DR351" s="26"/>
      <c r="DS351" s="26"/>
      <c r="DT351" s="26"/>
      <c r="DU351" s="26"/>
    </row>
    <row r="352" spans="1:125"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row>
    <row r="353" spans="1:125"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c r="DQ353" s="26"/>
      <c r="DR353" s="26"/>
      <c r="DS353" s="26"/>
      <c r="DT353" s="26"/>
      <c r="DU353" s="26"/>
    </row>
    <row r="354" spans="1:125"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c r="DQ354" s="26"/>
      <c r="DR354" s="26"/>
      <c r="DS354" s="26"/>
      <c r="DT354" s="26"/>
      <c r="DU354" s="26"/>
    </row>
    <row r="355" spans="1:125"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c r="DQ355" s="26"/>
      <c r="DR355" s="26"/>
      <c r="DS355" s="26"/>
      <c r="DT355" s="26"/>
      <c r="DU355" s="26"/>
    </row>
    <row r="356" spans="1:125"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row>
    <row r="357" spans="1:125"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c r="DQ357" s="26"/>
      <c r="DR357" s="26"/>
      <c r="DS357" s="26"/>
      <c r="DT357" s="26"/>
      <c r="DU357" s="26"/>
    </row>
    <row r="358" spans="1:125"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c r="DQ358" s="26"/>
      <c r="DR358" s="26"/>
      <c r="DS358" s="26"/>
      <c r="DT358" s="26"/>
      <c r="DU358" s="26"/>
    </row>
    <row r="359" spans="1:125"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c r="DQ359" s="26"/>
      <c r="DR359" s="26"/>
      <c r="DS359" s="26"/>
      <c r="DT359" s="26"/>
      <c r="DU359" s="26"/>
    </row>
    <row r="360" spans="1:125"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c r="DQ360" s="26"/>
      <c r="DR360" s="26"/>
      <c r="DS360" s="26"/>
      <c r="DT360" s="26"/>
      <c r="DU360" s="26"/>
    </row>
    <row r="361" spans="1:125"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c r="DQ361" s="26"/>
      <c r="DR361" s="26"/>
      <c r="DS361" s="26"/>
      <c r="DT361" s="26"/>
      <c r="DU361" s="26"/>
    </row>
    <row r="362" spans="1:125"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c r="DQ362" s="26"/>
      <c r="DR362" s="26"/>
      <c r="DS362" s="26"/>
      <c r="DT362" s="26"/>
      <c r="DU362" s="26"/>
    </row>
    <row r="363" spans="1:125"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c r="DQ363" s="26"/>
      <c r="DR363" s="26"/>
      <c r="DS363" s="26"/>
      <c r="DT363" s="26"/>
      <c r="DU363" s="26"/>
    </row>
    <row r="364" spans="1:125"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c r="DQ364" s="26"/>
      <c r="DR364" s="26"/>
      <c r="DS364" s="26"/>
      <c r="DT364" s="26"/>
      <c r="DU364" s="26"/>
    </row>
    <row r="365" spans="1:125"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c r="DQ365" s="26"/>
      <c r="DR365" s="26"/>
      <c r="DS365" s="26"/>
      <c r="DT365" s="26"/>
      <c r="DU365" s="26"/>
    </row>
    <row r="366" spans="1:125"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row>
    <row r="367" spans="1:125"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c r="DQ367" s="26"/>
      <c r="DR367" s="26"/>
      <c r="DS367" s="26"/>
      <c r="DT367" s="26"/>
      <c r="DU367" s="26"/>
    </row>
    <row r="368" spans="1:125"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c r="DQ368" s="26"/>
      <c r="DR368" s="26"/>
      <c r="DS368" s="26"/>
      <c r="DT368" s="26"/>
      <c r="DU368" s="26"/>
    </row>
    <row r="369" spans="1:125"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c r="DQ369" s="26"/>
      <c r="DR369" s="26"/>
      <c r="DS369" s="26"/>
      <c r="DT369" s="26"/>
      <c r="DU369" s="26"/>
    </row>
    <row r="370" spans="1:125"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c r="DQ370" s="26"/>
      <c r="DR370" s="26"/>
      <c r="DS370" s="26"/>
      <c r="DT370" s="26"/>
      <c r="DU370" s="26"/>
    </row>
    <row r="371" spans="1:125"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c r="DQ371" s="26"/>
      <c r="DR371" s="26"/>
      <c r="DS371" s="26"/>
      <c r="DT371" s="26"/>
      <c r="DU371" s="26"/>
    </row>
    <row r="372" spans="1:125"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c r="DQ372" s="26"/>
      <c r="DR372" s="26"/>
      <c r="DS372" s="26"/>
      <c r="DT372" s="26"/>
      <c r="DU372" s="26"/>
    </row>
    <row r="373" spans="1:125"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c r="DQ373" s="26"/>
      <c r="DR373" s="26"/>
      <c r="DS373" s="26"/>
      <c r="DT373" s="26"/>
      <c r="DU373" s="26"/>
    </row>
    <row r="374" spans="1:125"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c r="DQ374" s="26"/>
      <c r="DR374" s="26"/>
      <c r="DS374" s="26"/>
      <c r="DT374" s="26"/>
      <c r="DU374" s="26"/>
    </row>
    <row r="375" spans="1:125"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c r="DQ375" s="26"/>
      <c r="DR375" s="26"/>
      <c r="DS375" s="26"/>
      <c r="DT375" s="26"/>
      <c r="DU375" s="26"/>
    </row>
    <row r="376" spans="1:125"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row>
    <row r="377" spans="1:125"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c r="DQ377" s="26"/>
      <c r="DR377" s="26"/>
      <c r="DS377" s="26"/>
      <c r="DT377" s="26"/>
      <c r="DU377" s="26"/>
    </row>
    <row r="378" spans="1:125"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c r="DQ378" s="26"/>
      <c r="DR378" s="26"/>
      <c r="DS378" s="26"/>
      <c r="DT378" s="26"/>
      <c r="DU378" s="26"/>
    </row>
    <row r="379" spans="1:125"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c r="DQ379" s="26"/>
      <c r="DR379" s="26"/>
      <c r="DS379" s="26"/>
      <c r="DT379" s="26"/>
      <c r="DU379" s="26"/>
    </row>
    <row r="380" spans="1:125"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c r="DQ380" s="26"/>
      <c r="DR380" s="26"/>
      <c r="DS380" s="26"/>
      <c r="DT380" s="26"/>
      <c r="DU380" s="26"/>
    </row>
    <row r="381" spans="1:125"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c r="DQ381" s="26"/>
      <c r="DR381" s="26"/>
      <c r="DS381" s="26"/>
      <c r="DT381" s="26"/>
      <c r="DU381" s="26"/>
    </row>
    <row r="382" spans="1:125"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c r="DQ382" s="26"/>
      <c r="DR382" s="26"/>
      <c r="DS382" s="26"/>
      <c r="DT382" s="26"/>
      <c r="DU382" s="26"/>
    </row>
    <row r="383" spans="1:125"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c r="DQ383" s="26"/>
      <c r="DR383" s="26"/>
      <c r="DS383" s="26"/>
      <c r="DT383" s="26"/>
      <c r="DU383" s="26"/>
    </row>
    <row r="384" spans="1:125"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c r="DQ384" s="26"/>
      <c r="DR384" s="26"/>
      <c r="DS384" s="26"/>
      <c r="DT384" s="26"/>
      <c r="DU384" s="26"/>
    </row>
    <row r="385" spans="1:125"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c r="DQ385" s="26"/>
      <c r="DR385" s="26"/>
      <c r="DS385" s="26"/>
      <c r="DT385" s="26"/>
      <c r="DU385" s="26"/>
    </row>
    <row r="386" spans="1:125"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row>
    <row r="387" spans="1:125"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c r="DQ387" s="26"/>
      <c r="DR387" s="26"/>
      <c r="DS387" s="26"/>
      <c r="DT387" s="26"/>
      <c r="DU387" s="26"/>
    </row>
    <row r="388" spans="1:125"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c r="DQ388" s="26"/>
      <c r="DR388" s="26"/>
      <c r="DS388" s="26"/>
      <c r="DT388" s="26"/>
      <c r="DU388" s="26"/>
    </row>
    <row r="389" spans="1:125"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c r="DQ389" s="26"/>
      <c r="DR389" s="26"/>
      <c r="DS389" s="26"/>
      <c r="DT389" s="26"/>
      <c r="DU389" s="26"/>
    </row>
    <row r="390" spans="1:125"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c r="DQ390" s="26"/>
      <c r="DR390" s="26"/>
      <c r="DS390" s="26"/>
      <c r="DT390" s="26"/>
      <c r="DU390" s="26"/>
    </row>
    <row r="391" spans="1:125"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c r="DQ391" s="26"/>
      <c r="DR391" s="26"/>
      <c r="DS391" s="26"/>
      <c r="DT391" s="26"/>
      <c r="DU391" s="26"/>
    </row>
    <row r="392" spans="1:125"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c r="DQ392" s="26"/>
      <c r="DR392" s="26"/>
      <c r="DS392" s="26"/>
      <c r="DT392" s="26"/>
      <c r="DU392" s="26"/>
    </row>
    <row r="393" spans="1:125"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c r="DQ393" s="26"/>
      <c r="DR393" s="26"/>
      <c r="DS393" s="26"/>
      <c r="DT393" s="26"/>
      <c r="DU393" s="26"/>
    </row>
    <row r="394" spans="1:125"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c r="DQ394" s="26"/>
      <c r="DR394" s="26"/>
      <c r="DS394" s="26"/>
      <c r="DT394" s="26"/>
      <c r="DU394" s="26"/>
    </row>
    <row r="395" spans="1:125"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c r="DQ395" s="26"/>
      <c r="DR395" s="26"/>
      <c r="DS395" s="26"/>
      <c r="DT395" s="26"/>
      <c r="DU395" s="26"/>
    </row>
    <row r="396" spans="1:125"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row>
    <row r="397" spans="1:125"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c r="DQ397" s="26"/>
      <c r="DR397" s="26"/>
      <c r="DS397" s="26"/>
      <c r="DT397" s="26"/>
      <c r="DU397" s="26"/>
    </row>
    <row r="398" spans="1:125"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c r="DQ398" s="26"/>
      <c r="DR398" s="26"/>
      <c r="DS398" s="26"/>
      <c r="DT398" s="26"/>
      <c r="DU398" s="26"/>
    </row>
    <row r="399" spans="1:125"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c r="DQ399" s="26"/>
      <c r="DR399" s="26"/>
      <c r="DS399" s="26"/>
      <c r="DT399" s="26"/>
      <c r="DU399" s="26"/>
    </row>
    <row r="400" spans="1:125"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c r="DQ400" s="26"/>
      <c r="DR400" s="26"/>
      <c r="DS400" s="26"/>
      <c r="DT400" s="26"/>
      <c r="DU400" s="26"/>
    </row>
    <row r="401" spans="1:125"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c r="DQ401" s="26"/>
      <c r="DR401" s="26"/>
      <c r="DS401" s="26"/>
      <c r="DT401" s="26"/>
      <c r="DU401" s="26"/>
    </row>
    <row r="402" spans="1:125"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c r="DQ402" s="26"/>
      <c r="DR402" s="26"/>
      <c r="DS402" s="26"/>
      <c r="DT402" s="26"/>
      <c r="DU402" s="26"/>
    </row>
    <row r="403" spans="1:125"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c r="DQ403" s="26"/>
      <c r="DR403" s="26"/>
      <c r="DS403" s="26"/>
      <c r="DT403" s="26"/>
      <c r="DU403" s="26"/>
    </row>
    <row r="404" spans="1:125"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c r="DQ404" s="26"/>
      <c r="DR404" s="26"/>
      <c r="DS404" s="26"/>
      <c r="DT404" s="26"/>
      <c r="DU404" s="26"/>
    </row>
    <row r="405" spans="1:125"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c r="DQ405" s="26"/>
      <c r="DR405" s="26"/>
      <c r="DS405" s="26"/>
      <c r="DT405" s="26"/>
      <c r="DU405" s="26"/>
    </row>
    <row r="406" spans="1:125"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row>
    <row r="407" spans="1:125"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c r="DQ407" s="26"/>
      <c r="DR407" s="26"/>
      <c r="DS407" s="26"/>
      <c r="DT407" s="26"/>
      <c r="DU407" s="26"/>
    </row>
    <row r="408" spans="1:125"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c r="DQ408" s="26"/>
      <c r="DR408" s="26"/>
      <c r="DS408" s="26"/>
      <c r="DT408" s="26"/>
      <c r="DU408" s="26"/>
    </row>
    <row r="409" spans="1:125"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c r="DQ409" s="26"/>
      <c r="DR409" s="26"/>
      <c r="DS409" s="26"/>
      <c r="DT409" s="26"/>
      <c r="DU409" s="26"/>
    </row>
    <row r="410" spans="1:125"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c r="DQ410" s="26"/>
      <c r="DR410" s="26"/>
      <c r="DS410" s="26"/>
      <c r="DT410" s="26"/>
      <c r="DU410" s="26"/>
    </row>
    <row r="411" spans="1:125"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c r="DQ411" s="26"/>
      <c r="DR411" s="26"/>
      <c r="DS411" s="26"/>
      <c r="DT411" s="26"/>
      <c r="DU411" s="26"/>
    </row>
    <row r="412" spans="1:125"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c r="DQ412" s="26"/>
      <c r="DR412" s="26"/>
      <c r="DS412" s="26"/>
      <c r="DT412" s="26"/>
      <c r="DU412" s="26"/>
    </row>
    <row r="413" spans="1:125"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c r="DQ413" s="26"/>
      <c r="DR413" s="26"/>
      <c r="DS413" s="26"/>
      <c r="DT413" s="26"/>
      <c r="DU413" s="26"/>
    </row>
    <row r="414" spans="1:125"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c r="DQ414" s="26"/>
      <c r="DR414" s="26"/>
      <c r="DS414" s="26"/>
      <c r="DT414" s="26"/>
      <c r="DU414" s="26"/>
    </row>
    <row r="415" spans="1:125"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c r="DQ415" s="26"/>
      <c r="DR415" s="26"/>
      <c r="DS415" s="26"/>
      <c r="DT415" s="26"/>
      <c r="DU415" s="26"/>
    </row>
    <row r="416" spans="1:125"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row>
    <row r="417" spans="1:125"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c r="DQ417" s="26"/>
      <c r="DR417" s="26"/>
      <c r="DS417" s="26"/>
      <c r="DT417" s="26"/>
      <c r="DU417" s="26"/>
    </row>
    <row r="418" spans="1:125"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c r="DQ418" s="26"/>
      <c r="DR418" s="26"/>
      <c r="DS418" s="26"/>
      <c r="DT418" s="26"/>
      <c r="DU418" s="26"/>
    </row>
    <row r="419" spans="1:125"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c r="DQ419" s="26"/>
      <c r="DR419" s="26"/>
      <c r="DS419" s="26"/>
      <c r="DT419" s="26"/>
      <c r="DU419" s="26"/>
    </row>
    <row r="420" spans="1:125"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c r="DQ420" s="26"/>
      <c r="DR420" s="26"/>
      <c r="DS420" s="26"/>
      <c r="DT420" s="26"/>
      <c r="DU420" s="26"/>
    </row>
    <row r="421" spans="1:125"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c r="DQ421" s="26"/>
      <c r="DR421" s="26"/>
      <c r="DS421" s="26"/>
      <c r="DT421" s="26"/>
      <c r="DU421" s="26"/>
    </row>
    <row r="422" spans="1:125"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c r="DQ422" s="26"/>
      <c r="DR422" s="26"/>
      <c r="DS422" s="26"/>
      <c r="DT422" s="26"/>
      <c r="DU422" s="26"/>
    </row>
    <row r="423" spans="1:125"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c r="DQ423" s="26"/>
      <c r="DR423" s="26"/>
      <c r="DS423" s="26"/>
      <c r="DT423" s="26"/>
      <c r="DU423" s="26"/>
    </row>
    <row r="424" spans="1:125"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c r="DQ424" s="26"/>
      <c r="DR424" s="26"/>
      <c r="DS424" s="26"/>
      <c r="DT424" s="26"/>
      <c r="DU424" s="26"/>
    </row>
    <row r="425" spans="1:125"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c r="DQ425" s="26"/>
      <c r="DR425" s="26"/>
      <c r="DS425" s="26"/>
      <c r="DT425" s="26"/>
      <c r="DU425" s="26"/>
    </row>
    <row r="426" spans="1:125"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row>
    <row r="427" spans="1:125"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c r="DQ427" s="26"/>
      <c r="DR427" s="26"/>
      <c r="DS427" s="26"/>
      <c r="DT427" s="26"/>
      <c r="DU427" s="26"/>
    </row>
    <row r="428" spans="1:125"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c r="DQ428" s="26"/>
      <c r="DR428" s="26"/>
      <c r="DS428" s="26"/>
      <c r="DT428" s="26"/>
      <c r="DU428" s="26"/>
    </row>
    <row r="429" spans="1:125"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c r="DQ429" s="26"/>
      <c r="DR429" s="26"/>
      <c r="DS429" s="26"/>
      <c r="DT429" s="26"/>
      <c r="DU429" s="26"/>
    </row>
    <row r="430" spans="1:125"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c r="DQ430" s="26"/>
      <c r="DR430" s="26"/>
      <c r="DS430" s="26"/>
      <c r="DT430" s="26"/>
      <c r="DU430" s="26"/>
    </row>
    <row r="431" spans="1:125"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c r="DQ431" s="26"/>
      <c r="DR431" s="26"/>
      <c r="DS431" s="26"/>
      <c r="DT431" s="26"/>
      <c r="DU431" s="26"/>
    </row>
    <row r="432" spans="1:125"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c r="DQ432" s="26"/>
      <c r="DR432" s="26"/>
      <c r="DS432" s="26"/>
      <c r="DT432" s="26"/>
      <c r="DU432" s="26"/>
    </row>
    <row r="433" spans="1:125"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c r="DQ433" s="26"/>
      <c r="DR433" s="26"/>
      <c r="DS433" s="26"/>
      <c r="DT433" s="26"/>
      <c r="DU433" s="26"/>
    </row>
    <row r="434" spans="1:125"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c r="DQ434" s="26"/>
      <c r="DR434" s="26"/>
      <c r="DS434" s="26"/>
      <c r="DT434" s="26"/>
      <c r="DU434" s="26"/>
    </row>
    <row r="435" spans="1:125"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c r="DQ435" s="26"/>
      <c r="DR435" s="26"/>
      <c r="DS435" s="26"/>
      <c r="DT435" s="26"/>
      <c r="DU435" s="26"/>
    </row>
    <row r="436" spans="1:125"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row>
    <row r="437" spans="1:125"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c r="DQ437" s="26"/>
      <c r="DR437" s="26"/>
      <c r="DS437" s="26"/>
      <c r="DT437" s="26"/>
      <c r="DU437" s="26"/>
    </row>
    <row r="438" spans="1:125"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c r="DQ438" s="26"/>
      <c r="DR438" s="26"/>
      <c r="DS438" s="26"/>
      <c r="DT438" s="26"/>
      <c r="DU438" s="26"/>
    </row>
    <row r="439" spans="1:125"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c r="DQ439" s="26"/>
      <c r="DR439" s="26"/>
      <c r="DS439" s="26"/>
      <c r="DT439" s="26"/>
      <c r="DU439" s="26"/>
    </row>
    <row r="440" spans="1:125"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c r="DQ440" s="26"/>
      <c r="DR440" s="26"/>
      <c r="DS440" s="26"/>
      <c r="DT440" s="26"/>
      <c r="DU440" s="26"/>
    </row>
    <row r="441" spans="1:125"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c r="DQ441" s="26"/>
      <c r="DR441" s="26"/>
      <c r="DS441" s="26"/>
      <c r="DT441" s="26"/>
      <c r="DU441" s="26"/>
    </row>
    <row r="442" spans="1:125"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c r="DQ442" s="26"/>
      <c r="DR442" s="26"/>
      <c r="DS442" s="26"/>
      <c r="DT442" s="26"/>
      <c r="DU442" s="26"/>
    </row>
    <row r="443" spans="1:125"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c r="DQ443" s="26"/>
      <c r="DR443" s="26"/>
      <c r="DS443" s="26"/>
      <c r="DT443" s="26"/>
      <c r="DU443" s="26"/>
    </row>
    <row r="444" spans="1:125"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c r="DQ444" s="26"/>
      <c r="DR444" s="26"/>
      <c r="DS444" s="26"/>
      <c r="DT444" s="26"/>
      <c r="DU444" s="26"/>
    </row>
    <row r="445" spans="1:125"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c r="DQ445" s="26"/>
      <c r="DR445" s="26"/>
      <c r="DS445" s="26"/>
      <c r="DT445" s="26"/>
      <c r="DU445" s="26"/>
    </row>
    <row r="446" spans="1:125"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c r="DQ446" s="26"/>
      <c r="DR446" s="26"/>
      <c r="DS446" s="26"/>
      <c r="DT446" s="26"/>
      <c r="DU446" s="26"/>
    </row>
    <row r="447" spans="1:125"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c r="DQ447" s="26"/>
      <c r="DR447" s="26"/>
      <c r="DS447" s="26"/>
      <c r="DT447" s="26"/>
      <c r="DU447" s="26"/>
    </row>
    <row r="448" spans="1:125"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c r="DQ448" s="26"/>
      <c r="DR448" s="26"/>
      <c r="DS448" s="26"/>
      <c r="DT448" s="26"/>
      <c r="DU448" s="26"/>
    </row>
    <row r="449" spans="1:125"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c r="DQ449" s="26"/>
      <c r="DR449" s="26"/>
      <c r="DS449" s="26"/>
      <c r="DT449" s="26"/>
      <c r="DU449" s="26"/>
    </row>
    <row r="450" spans="1:125"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c r="DQ450" s="26"/>
      <c r="DR450" s="26"/>
      <c r="DS450" s="26"/>
      <c r="DT450" s="26"/>
      <c r="DU450" s="26"/>
    </row>
    <row r="451" spans="1:125"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c r="DQ451" s="26"/>
      <c r="DR451" s="26"/>
      <c r="DS451" s="26"/>
      <c r="DT451" s="26"/>
      <c r="DU451" s="26"/>
    </row>
    <row r="452" spans="1:125"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c r="DQ452" s="26"/>
      <c r="DR452" s="26"/>
      <c r="DS452" s="26"/>
      <c r="DT452" s="26"/>
      <c r="DU452" s="26"/>
    </row>
    <row r="453" spans="1:125"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c r="DQ453" s="26"/>
      <c r="DR453" s="26"/>
      <c r="DS453" s="26"/>
      <c r="DT453" s="26"/>
      <c r="DU453" s="26"/>
    </row>
    <row r="454" spans="1:125"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c r="DQ454" s="26"/>
      <c r="DR454" s="26"/>
      <c r="DS454" s="26"/>
      <c r="DT454" s="26"/>
      <c r="DU454" s="26"/>
    </row>
    <row r="455" spans="1:125"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c r="DQ455" s="26"/>
      <c r="DR455" s="26"/>
      <c r="DS455" s="26"/>
      <c r="DT455" s="26"/>
      <c r="DU455" s="26"/>
    </row>
    <row r="456" spans="1:125"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c r="DQ456" s="26"/>
      <c r="DR456" s="26"/>
      <c r="DS456" s="26"/>
      <c r="DT456" s="26"/>
      <c r="DU456" s="26"/>
    </row>
    <row r="457" spans="1:125"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c r="DQ457" s="26"/>
      <c r="DR457" s="26"/>
      <c r="DS457" s="26"/>
      <c r="DT457" s="26"/>
      <c r="DU457" s="26"/>
    </row>
    <row r="458" spans="1:125"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c r="DQ458" s="26"/>
      <c r="DR458" s="26"/>
      <c r="DS458" s="26"/>
      <c r="DT458" s="26"/>
      <c r="DU458" s="26"/>
    </row>
    <row r="459" spans="1:125"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c r="DQ459" s="26"/>
      <c r="DR459" s="26"/>
      <c r="DS459" s="26"/>
      <c r="DT459" s="26"/>
      <c r="DU459" s="26"/>
    </row>
    <row r="460" spans="1:125"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c r="DQ460" s="26"/>
      <c r="DR460" s="26"/>
      <c r="DS460" s="26"/>
      <c r="DT460" s="26"/>
      <c r="DU460" s="26"/>
    </row>
    <row r="461" spans="1:125"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c r="DQ461" s="26"/>
      <c r="DR461" s="26"/>
      <c r="DS461" s="26"/>
      <c r="DT461" s="26"/>
      <c r="DU461" s="26"/>
    </row>
    <row r="462" spans="1:125"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c r="DQ462" s="26"/>
      <c r="DR462" s="26"/>
      <c r="DS462" s="26"/>
      <c r="DT462" s="26"/>
      <c r="DU462" s="26"/>
    </row>
    <row r="463" spans="1:125"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c r="DQ463" s="26"/>
      <c r="DR463" s="26"/>
      <c r="DS463" s="26"/>
      <c r="DT463" s="26"/>
      <c r="DU463" s="26"/>
    </row>
    <row r="464" spans="1:125"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c r="DQ464" s="26"/>
      <c r="DR464" s="26"/>
      <c r="DS464" s="26"/>
      <c r="DT464" s="26"/>
      <c r="DU464" s="26"/>
    </row>
    <row r="465" spans="1:125"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c r="DQ465" s="26"/>
      <c r="DR465" s="26"/>
      <c r="DS465" s="26"/>
      <c r="DT465" s="26"/>
      <c r="DU465" s="26"/>
    </row>
    <row r="466" spans="1:125"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c r="DQ466" s="26"/>
      <c r="DR466" s="26"/>
      <c r="DS466" s="26"/>
      <c r="DT466" s="26"/>
      <c r="DU466" s="26"/>
    </row>
    <row r="467" spans="1:125"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c r="DQ467" s="26"/>
      <c r="DR467" s="26"/>
      <c r="DS467" s="26"/>
      <c r="DT467" s="26"/>
      <c r="DU467" s="26"/>
    </row>
    <row r="468" spans="1:125"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c r="DQ468" s="26"/>
      <c r="DR468" s="26"/>
      <c r="DS468" s="26"/>
      <c r="DT468" s="26"/>
      <c r="DU468" s="26"/>
    </row>
    <row r="469" spans="1:125"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c r="DQ469" s="26"/>
      <c r="DR469" s="26"/>
      <c r="DS469" s="26"/>
      <c r="DT469" s="26"/>
      <c r="DU469" s="26"/>
    </row>
    <row r="470" spans="1:125"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c r="DQ470" s="26"/>
      <c r="DR470" s="26"/>
      <c r="DS470" s="26"/>
      <c r="DT470" s="26"/>
      <c r="DU470" s="26"/>
    </row>
    <row r="471" spans="1:125"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c r="DQ471" s="26"/>
      <c r="DR471" s="26"/>
      <c r="DS471" s="26"/>
      <c r="DT471" s="26"/>
      <c r="DU471" s="26"/>
    </row>
    <row r="472" spans="1:125"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c r="DQ472" s="26"/>
      <c r="DR472" s="26"/>
      <c r="DS472" s="26"/>
      <c r="DT472" s="26"/>
      <c r="DU472" s="26"/>
    </row>
    <row r="473" spans="1:125"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c r="DQ473" s="26"/>
      <c r="DR473" s="26"/>
      <c r="DS473" s="26"/>
      <c r="DT473" s="26"/>
      <c r="DU473" s="26"/>
    </row>
    <row r="474" spans="1:125"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c r="DQ474" s="26"/>
      <c r="DR474" s="26"/>
      <c r="DS474" s="26"/>
      <c r="DT474" s="26"/>
      <c r="DU474" s="26"/>
    </row>
    <row r="475" spans="1:125"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c r="DQ475" s="26"/>
      <c r="DR475" s="26"/>
      <c r="DS475" s="26"/>
      <c r="DT475" s="26"/>
      <c r="DU475" s="26"/>
    </row>
    <row r="476" spans="1:125"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c r="DQ476" s="26"/>
      <c r="DR476" s="26"/>
      <c r="DS476" s="26"/>
      <c r="DT476" s="26"/>
      <c r="DU476" s="26"/>
    </row>
    <row r="477" spans="1:125"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c r="DQ477" s="26"/>
      <c r="DR477" s="26"/>
      <c r="DS477" s="26"/>
      <c r="DT477" s="26"/>
      <c r="DU477" s="26"/>
    </row>
    <row r="478" spans="1:125"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c r="DQ478" s="26"/>
      <c r="DR478" s="26"/>
      <c r="DS478" s="26"/>
      <c r="DT478" s="26"/>
      <c r="DU478" s="26"/>
    </row>
    <row r="479" spans="1:125"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c r="DQ479" s="26"/>
      <c r="DR479" s="26"/>
      <c r="DS479" s="26"/>
      <c r="DT479" s="26"/>
      <c r="DU479" s="26"/>
    </row>
    <row r="480" spans="1:125"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c r="DQ480" s="26"/>
      <c r="DR480" s="26"/>
      <c r="DS480" s="26"/>
      <c r="DT480" s="26"/>
      <c r="DU480" s="26"/>
    </row>
    <row r="481" spans="1:125"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c r="DQ481" s="26"/>
      <c r="DR481" s="26"/>
      <c r="DS481" s="26"/>
      <c r="DT481" s="26"/>
      <c r="DU481" s="26"/>
    </row>
    <row r="482" spans="1:125"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c r="DQ482" s="26"/>
      <c r="DR482" s="26"/>
      <c r="DS482" s="26"/>
      <c r="DT482" s="26"/>
      <c r="DU482" s="26"/>
    </row>
    <row r="483" spans="1:125"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c r="DQ483" s="26"/>
      <c r="DR483" s="26"/>
      <c r="DS483" s="26"/>
      <c r="DT483" s="26"/>
      <c r="DU483" s="26"/>
    </row>
    <row r="484" spans="1:125"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c r="DQ484" s="26"/>
      <c r="DR484" s="26"/>
      <c r="DS484" s="26"/>
      <c r="DT484" s="26"/>
      <c r="DU484" s="26"/>
    </row>
    <row r="485" spans="1:125"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c r="DQ485" s="26"/>
      <c r="DR485" s="26"/>
      <c r="DS485" s="26"/>
      <c r="DT485" s="26"/>
      <c r="DU485" s="26"/>
    </row>
    <row r="486" spans="1:125"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c r="DQ486" s="26"/>
      <c r="DR486" s="26"/>
      <c r="DS486" s="26"/>
      <c r="DT486" s="26"/>
      <c r="DU486" s="26"/>
    </row>
    <row r="487" spans="1:125"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c r="DQ487" s="26"/>
      <c r="DR487" s="26"/>
      <c r="DS487" s="26"/>
      <c r="DT487" s="26"/>
      <c r="DU487" s="26"/>
    </row>
    <row r="488" spans="1:125"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c r="DQ488" s="26"/>
      <c r="DR488" s="26"/>
      <c r="DS488" s="26"/>
      <c r="DT488" s="26"/>
      <c r="DU488" s="26"/>
    </row>
    <row r="489" spans="1:125"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c r="DQ489" s="26"/>
      <c r="DR489" s="26"/>
      <c r="DS489" s="26"/>
      <c r="DT489" s="26"/>
      <c r="DU489" s="26"/>
    </row>
    <row r="490" spans="1:125"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c r="DQ490" s="26"/>
      <c r="DR490" s="26"/>
      <c r="DS490" s="26"/>
      <c r="DT490" s="26"/>
      <c r="DU490" s="26"/>
    </row>
    <row r="491" spans="1:125"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c r="DQ491" s="26"/>
      <c r="DR491" s="26"/>
      <c r="DS491" s="26"/>
      <c r="DT491" s="26"/>
      <c r="DU491" s="26"/>
    </row>
    <row r="492" spans="1:125"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c r="DQ492" s="26"/>
      <c r="DR492" s="26"/>
      <c r="DS492" s="26"/>
      <c r="DT492" s="26"/>
      <c r="DU492" s="26"/>
    </row>
    <row r="493" spans="1:125"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c r="DQ493" s="26"/>
      <c r="DR493" s="26"/>
      <c r="DS493" s="26"/>
      <c r="DT493" s="26"/>
      <c r="DU493" s="26"/>
    </row>
    <row r="494" spans="1:125"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c r="DQ494" s="26"/>
      <c r="DR494" s="26"/>
      <c r="DS494" s="26"/>
      <c r="DT494" s="26"/>
      <c r="DU494" s="26"/>
    </row>
    <row r="495" spans="1:125"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c r="DQ495" s="26"/>
      <c r="DR495" s="26"/>
      <c r="DS495" s="26"/>
      <c r="DT495" s="26"/>
      <c r="DU495" s="26"/>
    </row>
    <row r="496" spans="1:125"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c r="DQ496" s="26"/>
      <c r="DR496" s="26"/>
      <c r="DS496" s="26"/>
      <c r="DT496" s="26"/>
      <c r="DU496" s="26"/>
    </row>
    <row r="497" spans="1:125"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c r="DQ497" s="26"/>
      <c r="DR497" s="26"/>
      <c r="DS497" s="26"/>
      <c r="DT497" s="26"/>
      <c r="DU497" s="26"/>
    </row>
    <row r="498" spans="1:125"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c r="DQ498" s="26"/>
      <c r="DR498" s="26"/>
      <c r="DS498" s="26"/>
      <c r="DT498" s="26"/>
      <c r="DU498" s="26"/>
    </row>
    <row r="499" spans="1:125"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c r="DQ499" s="26"/>
      <c r="DR499" s="26"/>
      <c r="DS499" s="26"/>
      <c r="DT499" s="26"/>
      <c r="DU499" s="26"/>
    </row>
    <row r="500" spans="1:125"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c r="DQ500" s="26"/>
      <c r="DR500" s="26"/>
      <c r="DS500" s="26"/>
      <c r="DT500" s="26"/>
      <c r="DU500" s="26"/>
    </row>
  </sheetData>
  <sheetProtection algorithmName="SHA-512" hashValue="bfxSIfCextl1bnOI/0/SKySju9R4FqxwzB9j2kMSXBYVb/gFZqQOKAtEI7YAaj5oH4hndgWtH9TgDK51yNtqBQ==" saltValue="RcvzrQsrhODlq24TvGpIuQ==" spinCount="100000" sheet="1" selectLockedCells="1" selectUnlockedCells="1"/>
  <customSheetViews>
    <customSheetView guid="{E07B9427-4677-44E5-A324-5EA1D966B6A3}" scale="85" showRowCol="0">
      <pageMargins left="0.70866141732283472" right="0.70866141732283472" top="0.74803149606299213" bottom="0.55118110236220474" header="0.51181102362204722" footer="0.51181102362204722"/>
      <pageSetup paperSize="9" orientation="landscape" horizontalDpi="4294967292" r:id="rId1"/>
      <headerFooter alignWithMargins="0"/>
    </customSheetView>
  </customSheetViews>
  <mergeCells count="31">
    <mergeCell ref="S15:V15"/>
    <mergeCell ref="G15:J15"/>
    <mergeCell ref="K15:N15"/>
    <mergeCell ref="O15:R15"/>
    <mergeCell ref="G16:V16"/>
    <mergeCell ref="B2:V2"/>
    <mergeCell ref="B8:J8"/>
    <mergeCell ref="L8:P8"/>
    <mergeCell ref="S8:V8"/>
    <mergeCell ref="B12:F12"/>
    <mergeCell ref="L9:V9"/>
    <mergeCell ref="G11:J11"/>
    <mergeCell ref="G12:J12"/>
    <mergeCell ref="K11:N11"/>
    <mergeCell ref="K12:N12"/>
    <mergeCell ref="C4:J5"/>
    <mergeCell ref="O11:R11"/>
    <mergeCell ref="O12:R12"/>
    <mergeCell ref="B14:F14"/>
    <mergeCell ref="S14:V14"/>
    <mergeCell ref="B11:F11"/>
    <mergeCell ref="S11:V11"/>
    <mergeCell ref="S12:V12"/>
    <mergeCell ref="B13:F13"/>
    <mergeCell ref="S13:V13"/>
    <mergeCell ref="O13:R13"/>
    <mergeCell ref="O14:R14"/>
    <mergeCell ref="K13:N13"/>
    <mergeCell ref="K14:N14"/>
    <mergeCell ref="G13:J13"/>
    <mergeCell ref="G14:J14"/>
  </mergeCells>
  <phoneticPr fontId="2"/>
  <conditionalFormatting sqref="B10:C10 F10:W10">
    <cfRule type="cellIs" dxfId="12" priority="4" stopIfTrue="1" operator="equal">
      <formula>"※ 世帯主の所得状況等により均等割保険料が減額される場合があります。"</formula>
    </cfRule>
  </conditionalFormatting>
  <conditionalFormatting sqref="C16:G16 W16">
    <cfRule type="cellIs" dxfId="11" priority="5" stopIfTrue="1" operator="equal">
      <formula>"※ 所得が一定基準以下のため、世帯主の所得状況等により均等割保険料の軽減に該当する場合があります。"</formula>
    </cfRule>
  </conditionalFormatting>
  <conditionalFormatting sqref="G12 K12 O12 S12:W12">
    <cfRule type="cellIs" dxfId="10" priority="12" stopIfTrue="1" operator="notEqual">
      <formula>#REF!</formula>
    </cfRule>
  </conditionalFormatting>
  <conditionalFormatting sqref="G14 K14 O14 S14:W14">
    <cfRule type="cellIs" dxfId="9" priority="9" stopIfTrue="1" operator="greaterThanOrEqual">
      <formula>#REF!</formula>
    </cfRule>
  </conditionalFormatting>
  <pageMargins left="0.70866141732283472" right="0.70866141732283472" top="0.74803149606299213" bottom="0.55118110236220474" header="0.51181102362204722" footer="0.51181102362204722"/>
  <pageSetup paperSize="9"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S156"/>
  <sheetViews>
    <sheetView showGridLines="0" topLeftCell="A6" zoomScale="85" zoomScaleNormal="85" zoomScaleSheetLayoutView="100" workbookViewId="0">
      <selection activeCell="S23" sqref="S23"/>
    </sheetView>
  </sheetViews>
  <sheetFormatPr defaultColWidth="5.6328125" defaultRowHeight="17.5" x14ac:dyDescent="0.2"/>
  <cols>
    <col min="1" max="1" width="2.6328125" style="64" customWidth="1"/>
    <col min="2" max="2" width="1.6328125" style="64" customWidth="1"/>
    <col min="3" max="3" width="3.6328125" style="64" customWidth="1"/>
    <col min="4" max="4" width="4.6328125" style="64" customWidth="1"/>
    <col min="5" max="5" width="2.6328125" style="64" customWidth="1"/>
    <col min="6" max="6" width="9.6328125" style="64" customWidth="1"/>
    <col min="7" max="7" width="4.6328125" style="64" customWidth="1"/>
    <col min="8" max="8" width="5.6328125" style="64"/>
    <col min="9" max="10" width="4.6328125" style="64" customWidth="1"/>
    <col min="11" max="11" width="11.6328125" style="64" customWidth="1"/>
    <col min="12" max="12" width="6.6328125" style="64" customWidth="1"/>
    <col min="13" max="15" width="5.6328125" style="64" customWidth="1"/>
    <col min="16" max="16" width="6.6328125" style="53" customWidth="1"/>
    <col min="17" max="17" width="4.6328125" style="64" customWidth="1"/>
    <col min="18" max="18" width="3.6328125" style="64" customWidth="1"/>
    <col min="19" max="19" width="4.6328125" style="64" customWidth="1"/>
    <col min="20" max="20" width="5.6328125" style="64" customWidth="1"/>
    <col min="21" max="21" width="4.6328125" style="64" customWidth="1"/>
    <col min="22" max="22" width="5.6328125" style="64" customWidth="1"/>
    <col min="23" max="23" width="8.6328125" style="64" customWidth="1"/>
    <col min="24" max="24" width="6.6328125" style="64" customWidth="1"/>
    <col min="25" max="25" width="1.6328125" style="64" customWidth="1"/>
    <col min="26" max="26" width="2.6328125" style="64" customWidth="1"/>
    <col min="27" max="16384" width="5.6328125" style="64"/>
  </cols>
  <sheetData>
    <row r="1" spans="1:149" ht="20.149999999999999" customHeight="1" x14ac:dyDescent="0.2">
      <c r="A1" s="7"/>
      <c r="B1" s="7"/>
      <c r="C1" s="7"/>
      <c r="D1" s="46"/>
      <c r="E1" s="47"/>
      <c r="F1" s="47"/>
      <c r="G1" s="47"/>
      <c r="H1" s="47"/>
      <c r="I1" s="47"/>
      <c r="J1" s="47"/>
      <c r="K1" s="47"/>
      <c r="L1" s="47"/>
      <c r="M1" s="47"/>
      <c r="N1" s="47"/>
      <c r="O1" s="47"/>
      <c r="P1" s="48"/>
      <c r="Q1" s="47"/>
      <c r="R1" s="47"/>
      <c r="S1" s="47"/>
      <c r="T1" s="47"/>
      <c r="U1" s="47"/>
      <c r="V1" s="47"/>
      <c r="W1" s="47"/>
      <c r="X1" s="47"/>
      <c r="Y1" s="47"/>
      <c r="Z1" s="47"/>
      <c r="AA1" s="63"/>
      <c r="AB1" s="63"/>
      <c r="AC1" s="63"/>
      <c r="AD1" s="63"/>
      <c r="AE1" s="66"/>
      <c r="AF1" s="66"/>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row>
    <row r="2" spans="1:149" ht="30" customHeight="1" x14ac:dyDescent="0.2">
      <c r="A2" s="7"/>
      <c r="B2" s="276" t="s">
        <v>12</v>
      </c>
      <c r="C2" s="276"/>
      <c r="D2" s="276"/>
      <c r="E2" s="276"/>
      <c r="F2" s="276"/>
      <c r="G2" s="276"/>
      <c r="H2" s="276"/>
      <c r="I2" s="276"/>
      <c r="J2" s="276"/>
      <c r="K2" s="276"/>
      <c r="L2" s="276"/>
      <c r="M2" s="276"/>
      <c r="N2" s="276"/>
      <c r="O2" s="276"/>
      <c r="P2" s="276"/>
      <c r="Q2" s="276"/>
      <c r="R2" s="276"/>
      <c r="S2" s="276"/>
      <c r="T2" s="276"/>
      <c r="U2" s="276"/>
      <c r="V2" s="276"/>
      <c r="W2" s="276"/>
      <c r="X2" s="276"/>
      <c r="Y2" s="68"/>
      <c r="Z2" s="47"/>
      <c r="AA2" s="63"/>
      <c r="AB2" s="63"/>
      <c r="AC2" s="63"/>
      <c r="AD2" s="63"/>
      <c r="AE2" s="66"/>
      <c r="AF2" s="66"/>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row>
    <row r="3" spans="1:149" ht="20.149999999999999" customHeight="1" thickBot="1" x14ac:dyDescent="0.25">
      <c r="A3" s="7"/>
      <c r="B3" s="7"/>
      <c r="C3" s="7"/>
      <c r="D3" s="46"/>
      <c r="E3" s="48"/>
      <c r="F3" s="47"/>
      <c r="G3" s="47"/>
      <c r="H3" s="47"/>
      <c r="I3" s="47"/>
      <c r="J3" s="47"/>
      <c r="K3" s="47"/>
      <c r="L3" s="47"/>
      <c r="M3" s="47"/>
      <c r="N3" s="47"/>
      <c r="O3" s="47"/>
      <c r="P3" s="48"/>
      <c r="Q3" s="47"/>
      <c r="R3" s="47"/>
      <c r="S3" s="47"/>
      <c r="T3" s="47"/>
      <c r="U3" s="47"/>
      <c r="V3" s="47"/>
      <c r="W3" s="47"/>
      <c r="X3" s="47"/>
      <c r="Y3" s="47"/>
      <c r="Z3" s="47"/>
      <c r="AA3" s="63"/>
      <c r="AB3" s="63"/>
      <c r="AC3" s="63"/>
      <c r="AD3" s="63"/>
      <c r="AE3" s="66"/>
      <c r="AF3" s="66"/>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row>
    <row r="4" spans="1:149" ht="20.149999999999999" customHeight="1" thickTop="1" thickBot="1" x14ac:dyDescent="0.25">
      <c r="A4" s="7"/>
      <c r="B4" s="7"/>
      <c r="C4" s="7"/>
      <c r="D4" s="357" t="s">
        <v>16</v>
      </c>
      <c r="E4" s="357"/>
      <c r="F4" s="357"/>
      <c r="G4" s="79" t="s">
        <v>15</v>
      </c>
      <c r="H4" s="78">
        <f>SUM(加入者入力シート!T15:T21)</f>
        <v>0</v>
      </c>
      <c r="I4" s="83" t="s">
        <v>9</v>
      </c>
      <c r="J4" s="338" t="s">
        <v>88</v>
      </c>
      <c r="K4" s="338"/>
      <c r="L4" s="253">
        <f>SUM(加入者入力シート!R15:R21)</f>
        <v>0</v>
      </c>
      <c r="M4" s="5" t="s">
        <v>87</v>
      </c>
      <c r="N4" s="338" t="s">
        <v>85</v>
      </c>
      <c r="O4" s="338"/>
      <c r="P4" s="103">
        <f>SUM(加入者入力シート!U15:U21)</f>
        <v>0</v>
      </c>
      <c r="Q4" s="5" t="s">
        <v>87</v>
      </c>
      <c r="R4" s="339" t="s">
        <v>94</v>
      </c>
      <c r="S4" s="339"/>
      <c r="T4" s="253">
        <f>SUM(加入者入力シート!S15:S21)</f>
        <v>0</v>
      </c>
      <c r="U4" s="5" t="s">
        <v>86</v>
      </c>
      <c r="V4" s="5"/>
      <c r="W4" s="35"/>
      <c r="X4" s="7"/>
      <c r="Y4" s="7"/>
      <c r="Z4" s="47"/>
      <c r="AA4" s="63"/>
      <c r="AB4" s="63"/>
      <c r="AC4" s="63"/>
      <c r="AD4" s="63"/>
      <c r="AE4" s="66"/>
      <c r="AF4" s="66"/>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row>
    <row r="5" spans="1:149" s="52" customFormat="1" ht="5.15" customHeight="1" thickTop="1" thickBot="1" x14ac:dyDescent="0.25">
      <c r="A5" s="50"/>
      <c r="B5" s="50"/>
      <c r="C5" s="50"/>
      <c r="D5" s="50"/>
      <c r="E5" s="50"/>
      <c r="F5" s="49"/>
      <c r="G5" s="49"/>
      <c r="H5" s="49"/>
      <c r="I5" s="50"/>
      <c r="J5" s="49"/>
      <c r="K5" s="49"/>
      <c r="L5" s="49"/>
      <c r="M5" s="49"/>
      <c r="N5" s="49"/>
      <c r="O5" s="49"/>
      <c r="P5" s="49"/>
      <c r="Q5" s="49"/>
      <c r="R5" s="49"/>
      <c r="S5" s="50"/>
      <c r="T5" s="50"/>
      <c r="U5" s="50"/>
      <c r="V5" s="50"/>
      <c r="W5" s="50"/>
      <c r="X5" s="50"/>
      <c r="Y5" s="50"/>
      <c r="Z5" s="47"/>
      <c r="AA5" s="51"/>
      <c r="AB5" s="51"/>
      <c r="AC5" s="51"/>
      <c r="AD5" s="51"/>
      <c r="AE5" s="161"/>
      <c r="AF5" s="66"/>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row>
    <row r="6" spans="1:149" s="59" customFormat="1" ht="20.149999999999999" customHeight="1" thickTop="1" thickBot="1" x14ac:dyDescent="0.25">
      <c r="A6" s="58"/>
      <c r="B6" s="58"/>
      <c r="C6" s="58"/>
      <c r="D6" s="357" t="s">
        <v>41</v>
      </c>
      <c r="E6" s="357"/>
      <c r="F6" s="357"/>
      <c r="G6" s="357"/>
      <c r="H6" s="357"/>
      <c r="I6" s="357"/>
      <c r="J6" s="357"/>
      <c r="K6" s="357"/>
      <c r="L6" s="357"/>
      <c r="M6" s="84" t="s">
        <v>15</v>
      </c>
      <c r="N6" s="359">
        <f>SUM(加入者入力シート!L15:L21)</f>
        <v>0</v>
      </c>
      <c r="O6" s="360"/>
      <c r="P6" s="361"/>
      <c r="Q6" s="361"/>
      <c r="R6" s="362"/>
      <c r="S6" s="82" t="s">
        <v>10</v>
      </c>
      <c r="T6" s="62"/>
      <c r="U6" s="62"/>
      <c r="V6" s="60"/>
      <c r="W6" s="60"/>
      <c r="X6" s="58"/>
      <c r="Y6" s="58"/>
      <c r="Z6" s="47"/>
      <c r="AA6" s="61"/>
      <c r="AB6" s="61"/>
      <c r="AC6" s="61"/>
      <c r="AD6" s="61"/>
      <c r="AE6" s="163"/>
      <c r="AF6" s="66"/>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row>
    <row r="7" spans="1:149" s="52" customFormat="1" ht="5.15" customHeight="1" thickTop="1" x14ac:dyDescent="0.2">
      <c r="A7" s="50"/>
      <c r="B7" s="50"/>
      <c r="C7" s="50"/>
      <c r="D7" s="50"/>
      <c r="E7" s="7"/>
      <c r="F7" s="7"/>
      <c r="G7" s="7"/>
      <c r="H7" s="80"/>
      <c r="I7" s="80"/>
      <c r="J7" s="80"/>
      <c r="K7" s="80"/>
      <c r="L7" s="80"/>
      <c r="M7" s="80"/>
      <c r="N7" s="80"/>
      <c r="O7" s="80"/>
      <c r="P7" s="358"/>
      <c r="Q7" s="358"/>
      <c r="R7" s="358"/>
      <c r="S7" s="7"/>
      <c r="T7" s="50"/>
      <c r="U7" s="50"/>
      <c r="V7" s="50"/>
      <c r="W7" s="50"/>
      <c r="X7" s="50"/>
      <c r="Y7" s="50"/>
      <c r="Z7" s="47"/>
      <c r="AA7" s="51"/>
      <c r="AB7" s="51"/>
      <c r="AC7" s="51"/>
      <c r="AD7" s="51"/>
      <c r="AE7" s="161"/>
      <c r="AF7" s="66"/>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row>
    <row r="8" spans="1:149" s="52" customFormat="1" ht="20.149999999999999" customHeight="1" x14ac:dyDescent="0.2">
      <c r="A8" s="50"/>
      <c r="B8" s="50"/>
      <c r="C8" s="50"/>
      <c r="D8" s="50"/>
      <c r="E8" s="7"/>
      <c r="F8" s="7"/>
      <c r="G8" s="7"/>
      <c r="H8" s="80"/>
      <c r="I8" s="80"/>
      <c r="J8" s="80"/>
      <c r="K8" s="80"/>
      <c r="L8" s="80"/>
      <c r="M8" s="102" t="s">
        <v>25</v>
      </c>
      <c r="N8" s="363">
        <f>SUM(加入者入力シート!M15:M21)</f>
        <v>0</v>
      </c>
      <c r="O8" s="364"/>
      <c r="P8" s="364"/>
      <c r="Q8" s="364"/>
      <c r="R8" s="365"/>
      <c r="S8" s="7" t="s">
        <v>18</v>
      </c>
      <c r="T8" s="50"/>
      <c r="U8" s="50"/>
      <c r="V8" s="50"/>
      <c r="W8" s="50"/>
      <c r="X8" s="50"/>
      <c r="Y8" s="50"/>
      <c r="Z8" s="47"/>
      <c r="AA8" s="51"/>
      <c r="AB8" s="51"/>
      <c r="AC8" s="51"/>
      <c r="AD8" s="51"/>
      <c r="AE8" s="161"/>
      <c r="AF8" s="66"/>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row>
    <row r="9" spans="1:149" s="52" customFormat="1" ht="23.15" customHeight="1" x14ac:dyDescent="0.2">
      <c r="A9" s="50"/>
      <c r="B9" s="50"/>
      <c r="C9" s="50"/>
      <c r="D9" s="50"/>
      <c r="E9" s="356" t="s">
        <v>68</v>
      </c>
      <c r="F9" s="356"/>
      <c r="G9" s="356"/>
      <c r="H9" s="356"/>
      <c r="I9" s="356"/>
      <c r="J9" s="356"/>
      <c r="K9" s="356"/>
      <c r="L9" s="356"/>
      <c r="M9" s="356"/>
      <c r="N9" s="356"/>
      <c r="O9" s="356"/>
      <c r="P9" s="356"/>
      <c r="Q9" s="356"/>
      <c r="R9" s="356"/>
      <c r="S9" s="356"/>
      <c r="T9" s="356"/>
      <c r="U9" s="356"/>
      <c r="V9" s="50"/>
      <c r="W9" s="50"/>
      <c r="X9" s="50"/>
      <c r="Y9" s="50"/>
      <c r="Z9" s="104"/>
      <c r="AA9" s="51"/>
      <c r="AB9" s="51"/>
      <c r="AC9" s="51"/>
      <c r="AD9" s="51"/>
      <c r="AE9" s="161"/>
      <c r="AF9" s="161"/>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row>
    <row r="10" spans="1:149" s="52" customFormat="1" ht="15" customHeight="1" x14ac:dyDescent="0.2">
      <c r="A10" s="50"/>
      <c r="B10" s="50"/>
      <c r="C10" s="50"/>
      <c r="D10" s="50"/>
      <c r="E10" s="356"/>
      <c r="F10" s="356"/>
      <c r="G10" s="356"/>
      <c r="H10" s="356"/>
      <c r="I10" s="356"/>
      <c r="J10" s="356"/>
      <c r="K10" s="356"/>
      <c r="L10" s="356"/>
      <c r="M10" s="356"/>
      <c r="N10" s="356"/>
      <c r="O10" s="356"/>
      <c r="P10" s="356"/>
      <c r="Q10" s="356"/>
      <c r="R10" s="356"/>
      <c r="S10" s="356"/>
      <c r="T10" s="356"/>
      <c r="U10" s="356"/>
      <c r="V10" s="50"/>
      <c r="W10" s="50"/>
      <c r="X10" s="50"/>
      <c r="Y10" s="50"/>
      <c r="Z10" s="104"/>
      <c r="AA10" s="51"/>
      <c r="AB10" s="51"/>
      <c r="AC10" s="51"/>
      <c r="AD10" s="51"/>
      <c r="AE10" s="161"/>
      <c r="AF10" s="161"/>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row>
    <row r="11" spans="1:149" s="52" customFormat="1" ht="10" customHeight="1" x14ac:dyDescent="0.2">
      <c r="A11" s="50"/>
      <c r="B11" s="50"/>
      <c r="C11" s="50"/>
      <c r="D11" s="50"/>
      <c r="E11" s="50"/>
      <c r="F11" s="50"/>
      <c r="G11" s="49"/>
      <c r="H11" s="49"/>
      <c r="I11" s="49"/>
      <c r="J11" s="50"/>
      <c r="K11" s="49"/>
      <c r="L11" s="49"/>
      <c r="M11" s="49"/>
      <c r="N11" s="49"/>
      <c r="O11" s="49"/>
      <c r="P11" s="49"/>
      <c r="Q11" s="49"/>
      <c r="R11" s="49"/>
      <c r="S11" s="49"/>
      <c r="T11" s="50"/>
      <c r="U11" s="50"/>
      <c r="V11" s="50"/>
      <c r="W11" s="50"/>
      <c r="X11" s="50"/>
      <c r="Y11" s="50"/>
      <c r="Z11" s="47"/>
      <c r="AA11" s="51"/>
      <c r="AB11" s="51"/>
      <c r="AC11" s="51"/>
      <c r="AD11" s="51"/>
      <c r="AE11" s="161"/>
      <c r="AF11" s="161"/>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row>
    <row r="12" spans="1:149" s="52" customFormat="1" ht="10" customHeight="1" x14ac:dyDescent="0.2">
      <c r="A12" s="50"/>
      <c r="B12" s="88"/>
      <c r="C12" s="88"/>
      <c r="D12" s="88"/>
      <c r="E12" s="88"/>
      <c r="F12" s="88"/>
      <c r="G12" s="89"/>
      <c r="H12" s="89"/>
      <c r="I12" s="89"/>
      <c r="J12" s="88"/>
      <c r="K12" s="89"/>
      <c r="L12" s="89"/>
      <c r="M12" s="89"/>
      <c r="N12" s="89"/>
      <c r="O12" s="89"/>
      <c r="P12" s="89"/>
      <c r="Q12" s="89"/>
      <c r="R12" s="89"/>
      <c r="S12" s="89"/>
      <c r="T12" s="88"/>
      <c r="U12" s="88"/>
      <c r="V12" s="88"/>
      <c r="W12" s="88"/>
      <c r="X12" s="88"/>
      <c r="Y12" s="88"/>
      <c r="Z12" s="47"/>
      <c r="AA12" s="51"/>
      <c r="AB12" s="51"/>
      <c r="AC12" s="51"/>
      <c r="AD12" s="51"/>
      <c r="AE12" s="161"/>
      <c r="AF12" s="161"/>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row>
    <row r="13" spans="1:149" s="71" customFormat="1" ht="50.15" customHeight="1" x14ac:dyDescent="0.2">
      <c r="A13" s="69"/>
      <c r="B13" s="90"/>
      <c r="C13" s="90"/>
      <c r="D13" s="90"/>
      <c r="E13" s="90"/>
      <c r="F13" s="90"/>
      <c r="G13" s="91"/>
      <c r="H13" s="91"/>
      <c r="I13" s="91"/>
      <c r="J13" s="90"/>
      <c r="K13" s="340" t="s">
        <v>73</v>
      </c>
      <c r="L13" s="345"/>
      <c r="M13" s="345"/>
      <c r="N13" s="345"/>
      <c r="O13" s="345"/>
      <c r="P13" s="345"/>
      <c r="Q13" s="91"/>
      <c r="R13" s="91"/>
      <c r="S13" s="340" t="s">
        <v>72</v>
      </c>
      <c r="T13" s="340"/>
      <c r="U13" s="340"/>
      <c r="V13" s="340"/>
      <c r="W13" s="340"/>
      <c r="X13" s="340"/>
      <c r="Y13" s="95"/>
      <c r="Z13" s="47"/>
      <c r="AA13" s="70"/>
      <c r="AB13" s="70"/>
      <c r="AC13" s="70"/>
      <c r="AD13" s="70"/>
      <c r="AE13" s="165"/>
      <c r="AF13" s="165"/>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row>
    <row r="14" spans="1:149" s="71" customFormat="1" ht="24" customHeight="1" x14ac:dyDescent="0.2">
      <c r="A14" s="69"/>
      <c r="B14" s="90"/>
      <c r="C14" s="90"/>
      <c r="D14" s="90"/>
      <c r="E14" s="90"/>
      <c r="F14" s="90"/>
      <c r="G14" s="91"/>
      <c r="H14" s="91"/>
      <c r="I14" s="91"/>
      <c r="J14" s="90"/>
      <c r="K14" s="333" t="s">
        <v>42</v>
      </c>
      <c r="L14" s="333"/>
      <c r="M14" s="333"/>
      <c r="N14" s="333"/>
      <c r="O14" s="333"/>
      <c r="P14" s="333"/>
      <c r="Q14" s="91"/>
      <c r="R14" s="91"/>
      <c r="S14" s="343" t="s">
        <v>24</v>
      </c>
      <c r="T14" s="343"/>
      <c r="U14" s="343"/>
      <c r="V14" s="343"/>
      <c r="W14" s="343"/>
      <c r="X14" s="343"/>
      <c r="Y14" s="92"/>
      <c r="Z14" s="47"/>
      <c r="AA14" s="70"/>
      <c r="AB14" s="70"/>
      <c r="AC14" s="70"/>
      <c r="AD14" s="70"/>
      <c r="AE14" s="165"/>
      <c r="AF14" s="165"/>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row>
    <row r="15" spans="1:149" s="52" customFormat="1" ht="24" customHeight="1" thickBot="1" x14ac:dyDescent="0.25">
      <c r="A15" s="50"/>
      <c r="B15" s="88"/>
      <c r="C15" s="332" t="s">
        <v>17</v>
      </c>
      <c r="D15" s="332"/>
      <c r="E15" s="332"/>
      <c r="F15" s="332"/>
      <c r="G15" s="332"/>
      <c r="H15" s="332"/>
      <c r="I15" s="89"/>
      <c r="J15" s="88"/>
      <c r="K15" s="334"/>
      <c r="L15" s="334"/>
      <c r="M15" s="334"/>
      <c r="N15" s="334"/>
      <c r="O15" s="334"/>
      <c r="P15" s="334"/>
      <c r="Q15" s="89"/>
      <c r="R15" s="89"/>
      <c r="S15" s="344"/>
      <c r="T15" s="344"/>
      <c r="U15" s="344"/>
      <c r="V15" s="344"/>
      <c r="W15" s="344"/>
      <c r="X15" s="344"/>
      <c r="Y15" s="92"/>
      <c r="Z15" s="50"/>
      <c r="AA15" s="51"/>
      <c r="AB15" s="51"/>
      <c r="AC15" s="51"/>
      <c r="AD15" s="51"/>
      <c r="AE15" s="161"/>
      <c r="AF15" s="161"/>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row>
    <row r="16" spans="1:149" s="52" customFormat="1" ht="24" customHeight="1" thickTop="1" x14ac:dyDescent="0.85">
      <c r="A16" s="50"/>
      <c r="B16" s="88"/>
      <c r="C16" s="349" t="str">
        <f>IF(H4=0,"",M17+V17)</f>
        <v/>
      </c>
      <c r="D16" s="350"/>
      <c r="E16" s="350"/>
      <c r="F16" s="350"/>
      <c r="G16" s="350"/>
      <c r="H16" s="85" t="s">
        <v>18</v>
      </c>
      <c r="I16" s="351" t="s">
        <v>20</v>
      </c>
      <c r="J16" s="347"/>
      <c r="K16" s="335">
        <f>N6</f>
        <v>0</v>
      </c>
      <c r="L16" s="336"/>
      <c r="M16" s="96" t="s">
        <v>22</v>
      </c>
      <c r="N16" s="337">
        <f>加入者入力シート!N23</f>
        <v>7.51E-2</v>
      </c>
      <c r="O16" s="337"/>
      <c r="P16" s="112"/>
      <c r="Q16" s="347" t="s">
        <v>21</v>
      </c>
      <c r="R16" s="347"/>
      <c r="S16" s="341">
        <f>加入者入力シート!N24</f>
        <v>47600</v>
      </c>
      <c r="T16" s="342"/>
      <c r="U16" s="342"/>
      <c r="V16" s="97" t="s">
        <v>22</v>
      </c>
      <c r="W16" s="96">
        <f>H4</f>
        <v>0</v>
      </c>
      <c r="X16" s="98" t="s">
        <v>23</v>
      </c>
      <c r="Y16" s="93" t="str">
        <f>IF(T4=0,"","※")</f>
        <v/>
      </c>
      <c r="Z16" s="50"/>
      <c r="AA16" s="51"/>
      <c r="AB16" s="51"/>
      <c r="AC16" s="51"/>
      <c r="AD16" s="51"/>
      <c r="AE16" s="161"/>
      <c r="AF16" s="161"/>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row>
    <row r="17" spans="1:149" s="52" customFormat="1" ht="24" customHeight="1" thickBot="1" x14ac:dyDescent="0.25">
      <c r="A17" s="50"/>
      <c r="B17" s="88"/>
      <c r="C17" s="352" t="s">
        <v>19</v>
      </c>
      <c r="D17" s="353"/>
      <c r="E17" s="354">
        <f>加入者入力シート!N25</f>
        <v>670000</v>
      </c>
      <c r="F17" s="354"/>
      <c r="G17" s="113" t="s">
        <v>18</v>
      </c>
      <c r="H17" s="114"/>
      <c r="I17" s="351"/>
      <c r="J17" s="347"/>
      <c r="K17" s="86"/>
      <c r="L17" s="100" t="s">
        <v>62</v>
      </c>
      <c r="M17" s="346">
        <f>MAX(ROUNDDOWN(K16*加入者入力シート!N23,0),0)</f>
        <v>0</v>
      </c>
      <c r="N17" s="346"/>
      <c r="O17" s="346"/>
      <c r="P17" s="99" t="s">
        <v>63</v>
      </c>
      <c r="Q17" s="347"/>
      <c r="R17" s="347"/>
      <c r="S17" s="86"/>
      <c r="T17" s="87"/>
      <c r="U17" s="101" t="s">
        <v>62</v>
      </c>
      <c r="V17" s="346">
        <f>S16*(W16-T4)+S16*T4/2</f>
        <v>0</v>
      </c>
      <c r="W17" s="346"/>
      <c r="X17" s="99" t="s">
        <v>63</v>
      </c>
      <c r="Y17" s="94"/>
      <c r="Z17" s="50"/>
      <c r="AA17" s="51"/>
      <c r="AB17" s="51"/>
      <c r="AC17" s="51"/>
      <c r="AD17" s="51"/>
      <c r="AE17" s="161"/>
      <c r="AF17" s="161"/>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row>
    <row r="18" spans="1:149" s="52" customFormat="1" ht="24" customHeight="1" thickTop="1" x14ac:dyDescent="0.2">
      <c r="A18" s="50"/>
      <c r="B18" s="88"/>
      <c r="C18" s="88"/>
      <c r="D18" s="88"/>
      <c r="E18" s="88"/>
      <c r="F18" s="88"/>
      <c r="G18" s="89"/>
      <c r="H18" s="89"/>
      <c r="I18" s="89"/>
      <c r="J18" s="88"/>
      <c r="K18" s="89"/>
      <c r="L18" s="89"/>
      <c r="M18" s="89"/>
      <c r="N18" s="89"/>
      <c r="O18" s="89"/>
      <c r="P18" s="89"/>
      <c r="Q18" s="89"/>
      <c r="R18" s="89"/>
      <c r="S18" s="348" t="str">
        <f>IF(T4=0,"","※未就学児は均等割額が半額となっています")</f>
        <v/>
      </c>
      <c r="T18" s="348"/>
      <c r="U18" s="348"/>
      <c r="V18" s="348"/>
      <c r="W18" s="348"/>
      <c r="X18" s="348"/>
      <c r="Y18" s="348"/>
      <c r="Z18" s="50"/>
      <c r="AA18" s="51"/>
      <c r="AB18" s="51"/>
      <c r="AC18" s="51"/>
      <c r="AD18" s="51"/>
      <c r="AE18" s="161"/>
      <c r="AF18" s="161"/>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row>
    <row r="19" spans="1:149" s="52" customFormat="1" ht="24" customHeight="1" thickBot="1" x14ac:dyDescent="0.25">
      <c r="A19" s="50"/>
      <c r="B19" s="88"/>
      <c r="C19" s="355" t="s">
        <v>75</v>
      </c>
      <c r="D19" s="355"/>
      <c r="E19" s="355"/>
      <c r="F19" s="355"/>
      <c r="G19" s="355"/>
      <c r="H19" s="355"/>
      <c r="I19" s="89"/>
      <c r="J19" s="88"/>
      <c r="K19" s="89"/>
      <c r="L19" s="89"/>
      <c r="M19" s="89"/>
      <c r="N19" s="89"/>
      <c r="O19" s="89"/>
      <c r="P19" s="89"/>
      <c r="Q19" s="89"/>
      <c r="R19" s="89"/>
      <c r="S19" s="89"/>
      <c r="T19" s="88"/>
      <c r="U19" s="88"/>
      <c r="V19" s="88"/>
      <c r="W19" s="88"/>
      <c r="X19" s="88"/>
      <c r="Y19" s="88"/>
      <c r="Z19" s="50"/>
      <c r="AA19" s="51"/>
      <c r="AB19" s="51"/>
      <c r="AC19" s="51"/>
      <c r="AD19" s="51"/>
      <c r="AE19" s="161"/>
      <c r="AF19" s="161"/>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row>
    <row r="20" spans="1:149" s="52" customFormat="1" ht="24" customHeight="1" thickTop="1" x14ac:dyDescent="0.85">
      <c r="A20" s="50"/>
      <c r="B20" s="88"/>
      <c r="C20" s="349" t="str">
        <f>IF(H4=0,"",M21+V21)</f>
        <v/>
      </c>
      <c r="D20" s="350"/>
      <c r="E20" s="350"/>
      <c r="F20" s="350"/>
      <c r="G20" s="350"/>
      <c r="H20" s="85" t="s">
        <v>18</v>
      </c>
      <c r="I20" s="351" t="s">
        <v>20</v>
      </c>
      <c r="J20" s="347"/>
      <c r="K20" s="335">
        <f>N6</f>
        <v>0</v>
      </c>
      <c r="L20" s="336"/>
      <c r="M20" s="96" t="s">
        <v>22</v>
      </c>
      <c r="N20" s="337">
        <f>加入者入力シート!O23</f>
        <v>2.8000000000000001E-2</v>
      </c>
      <c r="O20" s="337"/>
      <c r="P20" s="112"/>
      <c r="Q20" s="347" t="s">
        <v>21</v>
      </c>
      <c r="R20" s="347"/>
      <c r="S20" s="341">
        <f>加入者入力シート!O24</f>
        <v>17600</v>
      </c>
      <c r="T20" s="342"/>
      <c r="U20" s="342"/>
      <c r="V20" s="97" t="s">
        <v>22</v>
      </c>
      <c r="W20" s="96">
        <f>H4</f>
        <v>0</v>
      </c>
      <c r="X20" s="98" t="s">
        <v>23</v>
      </c>
      <c r="Y20" s="93" t="str">
        <f>IF(T4=0,"","※")</f>
        <v/>
      </c>
      <c r="Z20" s="50"/>
      <c r="AA20" s="51"/>
      <c r="AB20" s="51"/>
      <c r="AC20" s="51"/>
      <c r="AD20" s="51"/>
      <c r="AE20" s="161"/>
      <c r="AF20" s="161"/>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row>
    <row r="21" spans="1:149" s="52" customFormat="1" ht="24" customHeight="1" thickBot="1" x14ac:dyDescent="0.25">
      <c r="A21" s="50"/>
      <c r="B21" s="88"/>
      <c r="C21" s="352" t="s">
        <v>19</v>
      </c>
      <c r="D21" s="353"/>
      <c r="E21" s="354">
        <f>加入者入力シート!O25</f>
        <v>260000</v>
      </c>
      <c r="F21" s="354"/>
      <c r="G21" s="113" t="s">
        <v>18</v>
      </c>
      <c r="H21" s="114"/>
      <c r="I21" s="351"/>
      <c r="J21" s="347"/>
      <c r="K21" s="86"/>
      <c r="L21" s="100" t="s">
        <v>62</v>
      </c>
      <c r="M21" s="346">
        <f>MAX(ROUNDDOWN(K20*加入者入力シート!O23,0),0)</f>
        <v>0</v>
      </c>
      <c r="N21" s="346"/>
      <c r="O21" s="346"/>
      <c r="P21" s="99" t="s">
        <v>63</v>
      </c>
      <c r="Q21" s="347"/>
      <c r="R21" s="347"/>
      <c r="S21" s="86"/>
      <c r="T21" s="87"/>
      <c r="U21" s="101" t="s">
        <v>62</v>
      </c>
      <c r="V21" s="346">
        <f>S20*(W20-T4)+S20*T4/2</f>
        <v>0</v>
      </c>
      <c r="W21" s="346"/>
      <c r="X21" s="99" t="s">
        <v>63</v>
      </c>
      <c r="Y21" s="94"/>
      <c r="Z21" s="50"/>
      <c r="AA21" s="51"/>
      <c r="AB21" s="51"/>
      <c r="AC21" s="51"/>
      <c r="AD21" s="51"/>
      <c r="AE21" s="161"/>
      <c r="AF21" s="161"/>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row>
    <row r="22" spans="1:149" s="52" customFormat="1" ht="24" customHeight="1" thickTop="1" x14ac:dyDescent="0.2">
      <c r="A22" s="50"/>
      <c r="B22" s="88"/>
      <c r="C22" s="88"/>
      <c r="D22" s="88"/>
      <c r="E22" s="88"/>
      <c r="F22" s="88"/>
      <c r="G22" s="89"/>
      <c r="H22" s="89"/>
      <c r="I22" s="89"/>
      <c r="J22" s="88"/>
      <c r="K22" s="89"/>
      <c r="L22" s="89"/>
      <c r="M22" s="89"/>
      <c r="N22" s="89"/>
      <c r="O22" s="89"/>
      <c r="P22" s="89"/>
      <c r="Q22" s="89"/>
      <c r="R22" s="89"/>
      <c r="S22" s="348" t="str">
        <f>IF(T4=0,"","※未就学児は均等割額が半額となっています")</f>
        <v/>
      </c>
      <c r="T22" s="348"/>
      <c r="U22" s="348"/>
      <c r="V22" s="348"/>
      <c r="W22" s="348"/>
      <c r="X22" s="348"/>
      <c r="Y22" s="348"/>
      <c r="Z22" s="50"/>
      <c r="AA22" s="51"/>
      <c r="AB22" s="51"/>
      <c r="AC22" s="51"/>
      <c r="AD22" s="51"/>
      <c r="AE22" s="161"/>
      <c r="AF22" s="161"/>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row>
    <row r="23" spans="1:149" s="52" customFormat="1" ht="24" customHeight="1" thickBot="1" x14ac:dyDescent="0.25">
      <c r="A23" s="50"/>
      <c r="B23" s="88"/>
      <c r="C23" s="355" t="s">
        <v>76</v>
      </c>
      <c r="D23" s="355"/>
      <c r="E23" s="355"/>
      <c r="F23" s="355"/>
      <c r="G23" s="355"/>
      <c r="H23" s="355"/>
      <c r="I23" s="89"/>
      <c r="J23" s="88"/>
      <c r="K23" s="89"/>
      <c r="L23" s="89"/>
      <c r="M23" s="89"/>
      <c r="N23" s="89"/>
      <c r="O23" s="89"/>
      <c r="P23" s="89"/>
      <c r="Q23" s="89"/>
      <c r="R23" s="89"/>
      <c r="S23" s="89"/>
      <c r="T23" s="88"/>
      <c r="U23" s="88"/>
      <c r="V23" s="88"/>
      <c r="W23" s="88"/>
      <c r="X23" s="88"/>
      <c r="Y23" s="88"/>
      <c r="Z23" s="50"/>
      <c r="AA23" s="51"/>
      <c r="AB23" s="51"/>
      <c r="AC23" s="51"/>
      <c r="AD23" s="51"/>
      <c r="AE23" s="161"/>
      <c r="AF23" s="161"/>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row>
    <row r="24" spans="1:149" s="52" customFormat="1" ht="24" customHeight="1" thickTop="1" x14ac:dyDescent="0.85">
      <c r="A24" s="50"/>
      <c r="B24" s="88"/>
      <c r="C24" s="349" t="str">
        <f>IF(H4=0,"",M25+V25)</f>
        <v/>
      </c>
      <c r="D24" s="350"/>
      <c r="E24" s="350"/>
      <c r="F24" s="350"/>
      <c r="G24" s="350"/>
      <c r="H24" s="85" t="s">
        <v>10</v>
      </c>
      <c r="I24" s="351" t="s">
        <v>20</v>
      </c>
      <c r="J24" s="347"/>
      <c r="K24" s="335">
        <f>N6</f>
        <v>0</v>
      </c>
      <c r="L24" s="336"/>
      <c r="M24" s="96" t="s">
        <v>22</v>
      </c>
      <c r="N24" s="337">
        <f>加入者入力シート!P23</f>
        <v>2.7000000000000001E-3</v>
      </c>
      <c r="O24" s="337"/>
      <c r="P24" s="112"/>
      <c r="Q24" s="347" t="s">
        <v>21</v>
      </c>
      <c r="R24" s="347"/>
      <c r="S24" s="341">
        <f>加入者入力シート!P24</f>
        <v>1873</v>
      </c>
      <c r="T24" s="342"/>
      <c r="U24" s="342"/>
      <c r="V24" s="97" t="s">
        <v>22</v>
      </c>
      <c r="W24" s="254">
        <f>L4</f>
        <v>0</v>
      </c>
      <c r="X24" s="98" t="s">
        <v>9</v>
      </c>
      <c r="Y24" s="93"/>
      <c r="Z24" s="50"/>
      <c r="AA24" s="51"/>
      <c r="AB24" s="51"/>
      <c r="AC24" s="51"/>
      <c r="AD24" s="51"/>
      <c r="AE24" s="161"/>
      <c r="AF24" s="161"/>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row>
    <row r="25" spans="1:149" s="52" customFormat="1" ht="24" customHeight="1" thickBot="1" x14ac:dyDescent="0.25">
      <c r="A25" s="50"/>
      <c r="B25" s="88"/>
      <c r="C25" s="352" t="s">
        <v>19</v>
      </c>
      <c r="D25" s="353"/>
      <c r="E25" s="354">
        <f>加入者入力シート!P25</f>
        <v>30000</v>
      </c>
      <c r="F25" s="354"/>
      <c r="G25" s="113" t="s">
        <v>10</v>
      </c>
      <c r="H25" s="114"/>
      <c r="I25" s="351"/>
      <c r="J25" s="347"/>
      <c r="K25" s="86"/>
      <c r="L25" s="100" t="s">
        <v>62</v>
      </c>
      <c r="M25" s="346">
        <f>MAX(ROUNDDOWN(K24*加入者入力シート!P23,0),0)</f>
        <v>0</v>
      </c>
      <c r="N25" s="346"/>
      <c r="O25" s="346"/>
      <c r="P25" s="99" t="s">
        <v>63</v>
      </c>
      <c r="Q25" s="347"/>
      <c r="R25" s="347"/>
      <c r="S25" s="86"/>
      <c r="T25" s="87"/>
      <c r="U25" s="101" t="s">
        <v>62</v>
      </c>
      <c r="V25" s="346">
        <f>S24*W24</f>
        <v>0</v>
      </c>
      <c r="W25" s="346"/>
      <c r="X25" s="99" t="s">
        <v>63</v>
      </c>
      <c r="Y25" s="94"/>
      <c r="Z25" s="50"/>
      <c r="AA25" s="51"/>
      <c r="AB25" s="51"/>
      <c r="AC25" s="51"/>
      <c r="AD25" s="51"/>
      <c r="AE25" s="161"/>
      <c r="AF25" s="161"/>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row>
    <row r="26" spans="1:149" s="52" customFormat="1" ht="24" customHeight="1" thickTop="1" x14ac:dyDescent="0.55000000000000004">
      <c r="A26" s="50"/>
      <c r="B26" s="88"/>
      <c r="C26" s="88"/>
      <c r="D26" s="88"/>
      <c r="E26" s="88"/>
      <c r="F26" s="88"/>
      <c r="G26" s="89"/>
      <c r="H26" s="89"/>
      <c r="I26" s="89"/>
      <c r="J26" s="88"/>
      <c r="K26" s="89"/>
      <c r="L26" s="89"/>
      <c r="M26" s="89"/>
      <c r="N26" s="89"/>
      <c r="O26" s="89"/>
      <c r="P26" s="89"/>
      <c r="Q26" s="89"/>
      <c r="R26" s="89"/>
      <c r="S26" s="255" t="s">
        <v>90</v>
      </c>
      <c r="T26" s="88"/>
      <c r="U26" s="88"/>
      <c r="V26" s="88"/>
      <c r="W26" s="88"/>
      <c r="X26" s="88"/>
      <c r="Y26" s="88"/>
      <c r="Z26" s="50"/>
      <c r="AA26" s="51"/>
      <c r="AB26" s="51"/>
      <c r="AC26" s="51"/>
      <c r="AD26" s="51"/>
      <c r="AE26" s="161"/>
      <c r="AF26" s="161"/>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row>
    <row r="27" spans="1:149" s="52" customFormat="1" ht="24" customHeight="1" thickBot="1" x14ac:dyDescent="0.25">
      <c r="A27" s="50"/>
      <c r="B27" s="88"/>
      <c r="C27" s="332" t="s">
        <v>77</v>
      </c>
      <c r="D27" s="332"/>
      <c r="E27" s="332"/>
      <c r="F27" s="332"/>
      <c r="G27" s="332"/>
      <c r="H27" s="332"/>
      <c r="I27" s="89"/>
      <c r="J27" s="88"/>
      <c r="K27" s="89"/>
      <c r="L27" s="89"/>
      <c r="M27" s="89"/>
      <c r="N27" s="89"/>
      <c r="O27" s="89"/>
      <c r="P27" s="89"/>
      <c r="Q27" s="89"/>
      <c r="R27" s="89"/>
      <c r="S27" s="256" t="s">
        <v>92</v>
      </c>
      <c r="T27" s="88"/>
      <c r="U27" s="88"/>
      <c r="V27" s="88"/>
      <c r="W27" s="88"/>
      <c r="X27" s="88"/>
      <c r="Y27" s="88"/>
      <c r="Z27" s="50"/>
      <c r="AA27" s="51"/>
      <c r="AB27" s="51"/>
      <c r="AC27" s="51"/>
      <c r="AD27" s="51"/>
      <c r="AE27" s="161"/>
      <c r="AF27" s="161"/>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row>
    <row r="28" spans="1:149" s="52" customFormat="1" ht="24" customHeight="1" thickTop="1" x14ac:dyDescent="0.85">
      <c r="A28" s="50"/>
      <c r="B28" s="88"/>
      <c r="C28" s="349" t="str">
        <f>IF(H4=0,"",M29+V29)</f>
        <v/>
      </c>
      <c r="D28" s="350"/>
      <c r="E28" s="350"/>
      <c r="F28" s="350"/>
      <c r="G28" s="350"/>
      <c r="H28" s="85" t="s">
        <v>18</v>
      </c>
      <c r="I28" s="351" t="s">
        <v>20</v>
      </c>
      <c r="J28" s="347"/>
      <c r="K28" s="335">
        <f>N8</f>
        <v>0</v>
      </c>
      <c r="L28" s="336"/>
      <c r="M28" s="96" t="s">
        <v>22</v>
      </c>
      <c r="N28" s="337">
        <f>加入者入力シート!Q23</f>
        <v>2.4299999999999999E-2</v>
      </c>
      <c r="O28" s="337"/>
      <c r="P28" s="112"/>
      <c r="Q28" s="347" t="s">
        <v>21</v>
      </c>
      <c r="R28" s="347"/>
      <c r="S28" s="341">
        <f>加入者入力シート!Q24</f>
        <v>17800</v>
      </c>
      <c r="T28" s="342"/>
      <c r="U28" s="342"/>
      <c r="V28" s="97" t="s">
        <v>22</v>
      </c>
      <c r="W28" s="96">
        <f>P4</f>
        <v>0</v>
      </c>
      <c r="X28" s="98" t="s">
        <v>23</v>
      </c>
      <c r="Y28" s="93"/>
      <c r="Z28" s="50"/>
      <c r="AA28" s="51"/>
      <c r="AB28" s="51"/>
      <c r="AC28" s="51"/>
      <c r="AD28" s="51"/>
      <c r="AE28" s="161"/>
      <c r="AF28" s="161"/>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row>
    <row r="29" spans="1:149" s="52" customFormat="1" ht="24" customHeight="1" thickBot="1" x14ac:dyDescent="0.25">
      <c r="A29" s="50"/>
      <c r="B29" s="88"/>
      <c r="C29" s="352" t="s">
        <v>19</v>
      </c>
      <c r="D29" s="353"/>
      <c r="E29" s="354">
        <f>加入者入力シート!Q25</f>
        <v>170000</v>
      </c>
      <c r="F29" s="354"/>
      <c r="G29" s="113" t="s">
        <v>18</v>
      </c>
      <c r="H29" s="114"/>
      <c r="I29" s="351"/>
      <c r="J29" s="347"/>
      <c r="K29" s="86"/>
      <c r="L29" s="100" t="s">
        <v>62</v>
      </c>
      <c r="M29" s="346">
        <f>MAX(ROUNDDOWN(K28*加入者入力シート!Q23,0),0)</f>
        <v>0</v>
      </c>
      <c r="N29" s="346"/>
      <c r="O29" s="346"/>
      <c r="P29" s="99" t="s">
        <v>63</v>
      </c>
      <c r="Q29" s="347"/>
      <c r="R29" s="347"/>
      <c r="S29" s="86"/>
      <c r="T29" s="87"/>
      <c r="U29" s="101" t="s">
        <v>62</v>
      </c>
      <c r="V29" s="346">
        <f>S28*W28</f>
        <v>0</v>
      </c>
      <c r="W29" s="346"/>
      <c r="X29" s="99" t="s">
        <v>63</v>
      </c>
      <c r="Y29" s="94"/>
      <c r="Z29" s="50"/>
      <c r="AA29" s="51"/>
      <c r="AB29" s="51"/>
      <c r="AC29" s="51"/>
      <c r="AD29" s="51"/>
      <c r="AE29" s="161"/>
      <c r="AF29" s="161"/>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row>
    <row r="30" spans="1:149" s="52" customFormat="1" ht="10" customHeight="1" thickTop="1" x14ac:dyDescent="0.2">
      <c r="A30" s="50"/>
      <c r="B30" s="88"/>
      <c r="C30" s="88"/>
      <c r="D30" s="88"/>
      <c r="E30" s="88"/>
      <c r="F30" s="88"/>
      <c r="G30" s="89"/>
      <c r="H30" s="89"/>
      <c r="I30" s="89"/>
      <c r="J30" s="88"/>
      <c r="K30" s="89"/>
      <c r="L30" s="89"/>
      <c r="M30" s="89"/>
      <c r="N30" s="89"/>
      <c r="O30" s="89"/>
      <c r="P30" s="89"/>
      <c r="Q30" s="89"/>
      <c r="R30" s="89"/>
      <c r="S30" s="89"/>
      <c r="T30" s="88"/>
      <c r="U30" s="88"/>
      <c r="V30" s="88"/>
      <c r="W30" s="88"/>
      <c r="X30" s="88"/>
      <c r="Y30" s="88"/>
      <c r="Z30" s="50"/>
      <c r="AA30" s="51"/>
      <c r="AB30" s="51"/>
      <c r="AC30" s="51"/>
      <c r="AD30" s="51"/>
      <c r="AE30" s="161"/>
      <c r="AF30" s="161"/>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row>
    <row r="31" spans="1:149" s="52" customFormat="1" ht="20.149999999999999" customHeight="1" x14ac:dyDescent="0.2">
      <c r="A31" s="50"/>
      <c r="B31" s="50"/>
      <c r="C31" s="50"/>
      <c r="D31" s="50"/>
      <c r="E31" s="50"/>
      <c r="F31" s="50"/>
      <c r="G31" s="49"/>
      <c r="H31" s="49"/>
      <c r="I31" s="49"/>
      <c r="J31" s="50"/>
      <c r="K31" s="49"/>
      <c r="L31" s="49"/>
      <c r="M31" s="49"/>
      <c r="N31" s="49"/>
      <c r="O31" s="49"/>
      <c r="P31" s="49"/>
      <c r="Q31" s="49"/>
      <c r="R31" s="49"/>
      <c r="S31" s="49"/>
      <c r="T31" s="50"/>
      <c r="U31" s="50"/>
      <c r="V31" s="50"/>
      <c r="W31" s="50"/>
      <c r="X31" s="50"/>
      <c r="Y31" s="50"/>
      <c r="Z31" s="50"/>
      <c r="AA31" s="51"/>
      <c r="AB31" s="51"/>
      <c r="AC31" s="51"/>
      <c r="AD31" s="51"/>
      <c r="AE31" s="161"/>
      <c r="AF31" s="161"/>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row>
    <row r="32" spans="1:149" x14ac:dyDescent="0.2">
      <c r="A32" s="65"/>
      <c r="B32" s="65"/>
      <c r="C32" s="65"/>
      <c r="D32" s="66"/>
      <c r="E32" s="63"/>
      <c r="F32" s="63"/>
      <c r="G32" s="63"/>
      <c r="H32" s="63"/>
      <c r="I32" s="63"/>
      <c r="J32" s="63"/>
      <c r="K32" s="63"/>
      <c r="L32" s="63"/>
      <c r="M32" s="63"/>
      <c r="N32" s="63"/>
      <c r="O32" s="63"/>
      <c r="P32" s="81"/>
      <c r="Q32" s="63"/>
      <c r="R32" s="63"/>
      <c r="S32" s="63"/>
      <c r="T32" s="63"/>
      <c r="U32" s="63"/>
      <c r="V32" s="63"/>
      <c r="W32" s="63"/>
      <c r="X32" s="63"/>
      <c r="Y32" s="63"/>
      <c r="Z32" s="63"/>
      <c r="AA32" s="63"/>
      <c r="AB32" s="63"/>
      <c r="AC32" s="63"/>
      <c r="AD32" s="63"/>
      <c r="AE32" s="66"/>
      <c r="AF32" s="66"/>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row>
    <row r="33" spans="1:149" x14ac:dyDescent="0.2">
      <c r="A33" s="65"/>
      <c r="B33" s="65"/>
      <c r="C33" s="65"/>
      <c r="D33" s="66"/>
      <c r="E33" s="63"/>
      <c r="F33" s="63"/>
      <c r="G33" s="63"/>
      <c r="H33" s="63"/>
      <c r="I33" s="63"/>
      <c r="J33" s="63"/>
      <c r="K33" s="63"/>
      <c r="L33" s="63"/>
      <c r="M33" s="63"/>
      <c r="N33" s="63"/>
      <c r="O33" s="63"/>
      <c r="P33" s="81"/>
      <c r="Q33" s="63"/>
      <c r="R33" s="63"/>
      <c r="S33" s="63"/>
      <c r="T33" s="63"/>
      <c r="U33" s="63"/>
      <c r="V33" s="63"/>
      <c r="W33" s="63"/>
      <c r="X33" s="63"/>
      <c r="Y33" s="63"/>
      <c r="Z33" s="63"/>
      <c r="AA33" s="63"/>
      <c r="AB33" s="63"/>
      <c r="AC33" s="63"/>
      <c r="AD33" s="63"/>
      <c r="AE33" s="66"/>
      <c r="AF33" s="66"/>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row>
    <row r="34" spans="1:149" x14ac:dyDescent="0.2">
      <c r="A34" s="65"/>
      <c r="B34" s="65"/>
      <c r="C34" s="65"/>
      <c r="D34" s="66"/>
      <c r="E34" s="63"/>
      <c r="F34" s="63"/>
      <c r="G34" s="63"/>
      <c r="H34" s="63"/>
      <c r="I34" s="63"/>
      <c r="J34" s="63"/>
      <c r="K34" s="63"/>
      <c r="L34" s="63"/>
      <c r="M34" s="63"/>
      <c r="N34" s="63"/>
      <c r="O34" s="63"/>
      <c r="P34" s="81"/>
      <c r="Q34" s="63"/>
      <c r="R34" s="63"/>
      <c r="S34" s="63"/>
      <c r="T34" s="63"/>
      <c r="U34" s="63"/>
      <c r="V34" s="63"/>
      <c r="W34" s="63"/>
      <c r="X34" s="63"/>
      <c r="Y34" s="63"/>
      <c r="Z34" s="63"/>
      <c r="AA34" s="63"/>
      <c r="AB34" s="63"/>
      <c r="AC34" s="63"/>
      <c r="AD34" s="63"/>
      <c r="AE34" s="66"/>
      <c r="AF34" s="66"/>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row>
    <row r="35" spans="1:149" x14ac:dyDescent="0.2">
      <c r="A35" s="65"/>
      <c r="B35" s="65"/>
      <c r="C35" s="65"/>
      <c r="D35" s="66"/>
      <c r="E35" s="63"/>
      <c r="F35" s="63"/>
      <c r="G35" s="63"/>
      <c r="H35" s="63"/>
      <c r="I35" s="63"/>
      <c r="J35" s="63"/>
      <c r="K35" s="63"/>
      <c r="L35" s="63"/>
      <c r="M35" s="63"/>
      <c r="N35" s="63"/>
      <c r="O35" s="63"/>
      <c r="P35" s="81"/>
      <c r="Q35" s="63"/>
      <c r="R35" s="63"/>
      <c r="S35" s="63"/>
      <c r="T35" s="63"/>
      <c r="U35" s="63"/>
      <c r="V35" s="63"/>
      <c r="W35" s="63"/>
      <c r="X35" s="63"/>
      <c r="Y35" s="63"/>
      <c r="Z35" s="63"/>
      <c r="AA35" s="63"/>
      <c r="AB35" s="63"/>
      <c r="AC35" s="63"/>
      <c r="AD35" s="63"/>
      <c r="AE35" s="66"/>
      <c r="AF35" s="66"/>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row>
    <row r="36" spans="1:149" x14ac:dyDescent="0.2">
      <c r="A36" s="65"/>
      <c r="B36" s="65"/>
      <c r="C36" s="65"/>
      <c r="D36" s="66"/>
      <c r="E36" s="63"/>
      <c r="F36" s="63"/>
      <c r="G36" s="63"/>
      <c r="H36" s="63"/>
      <c r="I36" s="63"/>
      <c r="J36" s="63"/>
      <c r="K36" s="63"/>
      <c r="L36" s="63"/>
      <c r="M36" s="63"/>
      <c r="N36" s="63"/>
      <c r="O36" s="63"/>
      <c r="P36" s="81"/>
      <c r="Q36" s="63"/>
      <c r="R36" s="63"/>
      <c r="S36" s="63"/>
      <c r="T36" s="63"/>
      <c r="U36" s="63"/>
      <c r="V36" s="63"/>
      <c r="W36" s="63"/>
      <c r="X36" s="63"/>
      <c r="Y36" s="63"/>
      <c r="Z36" s="63"/>
      <c r="AA36" s="63"/>
      <c r="AB36" s="63"/>
      <c r="AC36" s="63"/>
      <c r="AD36" s="63"/>
      <c r="AE36" s="66"/>
      <c r="AF36" s="66"/>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row>
    <row r="37" spans="1:149" x14ac:dyDescent="0.2">
      <c r="A37" s="65"/>
      <c r="B37" s="65"/>
      <c r="C37" s="65"/>
      <c r="D37" s="66"/>
      <c r="E37" s="63"/>
      <c r="F37" s="63"/>
      <c r="G37" s="63"/>
      <c r="H37" s="63"/>
      <c r="I37" s="63"/>
      <c r="J37" s="63"/>
      <c r="K37" s="63"/>
      <c r="L37" s="63"/>
      <c r="M37" s="63"/>
      <c r="N37" s="63"/>
      <c r="O37" s="63"/>
      <c r="P37" s="81"/>
      <c r="Q37" s="63"/>
      <c r="R37" s="63"/>
      <c r="S37" s="63"/>
      <c r="T37" s="63"/>
      <c r="U37" s="63"/>
      <c r="V37" s="63"/>
      <c r="W37" s="63"/>
      <c r="X37" s="63"/>
      <c r="Y37" s="63"/>
      <c r="Z37" s="63"/>
      <c r="AA37" s="63"/>
      <c r="AB37" s="63"/>
      <c r="AC37" s="63"/>
      <c r="AD37" s="63"/>
      <c r="AE37" s="66"/>
      <c r="AF37" s="66"/>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row>
    <row r="38" spans="1:149" x14ac:dyDescent="0.2">
      <c r="A38" s="65"/>
      <c r="B38" s="65"/>
      <c r="C38" s="65"/>
      <c r="D38" s="66"/>
      <c r="E38" s="63"/>
      <c r="F38" s="63"/>
      <c r="G38" s="63"/>
      <c r="H38" s="63"/>
      <c r="I38" s="63"/>
      <c r="J38" s="63"/>
      <c r="K38" s="63"/>
      <c r="L38" s="63"/>
      <c r="M38" s="63"/>
      <c r="N38" s="63"/>
      <c r="O38" s="63"/>
      <c r="P38" s="81"/>
      <c r="Q38" s="63"/>
      <c r="R38" s="63"/>
      <c r="S38" s="63"/>
      <c r="T38" s="63"/>
      <c r="U38" s="63"/>
      <c r="V38" s="63"/>
      <c r="W38" s="63"/>
      <c r="X38" s="63"/>
      <c r="Y38" s="63"/>
      <c r="Z38" s="63"/>
      <c r="AA38" s="63"/>
      <c r="AB38" s="63"/>
      <c r="AC38" s="63"/>
      <c r="AD38" s="63"/>
      <c r="AE38" s="66"/>
      <c r="AF38" s="66"/>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row>
    <row r="39" spans="1:149" x14ac:dyDescent="0.2">
      <c r="A39" s="65"/>
      <c r="B39" s="65"/>
      <c r="C39" s="65"/>
      <c r="D39" s="66"/>
      <c r="E39" s="63"/>
      <c r="F39" s="63"/>
      <c r="G39" s="63"/>
      <c r="H39" s="63"/>
      <c r="I39" s="63"/>
      <c r="J39" s="63"/>
      <c r="K39" s="63"/>
      <c r="L39" s="63"/>
      <c r="M39" s="63"/>
      <c r="N39" s="63"/>
      <c r="O39" s="63"/>
      <c r="P39" s="81"/>
      <c r="Q39" s="63"/>
      <c r="R39" s="63"/>
      <c r="S39" s="63"/>
      <c r="T39" s="63"/>
      <c r="U39" s="63"/>
      <c r="V39" s="63"/>
      <c r="W39" s="63"/>
      <c r="X39" s="63"/>
      <c r="Y39" s="63"/>
      <c r="Z39" s="63"/>
      <c r="AA39" s="63"/>
      <c r="AB39" s="63"/>
      <c r="AC39" s="63"/>
      <c r="AD39" s="63"/>
      <c r="AE39" s="66"/>
      <c r="AF39" s="66"/>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row>
    <row r="40" spans="1:149" x14ac:dyDescent="0.2">
      <c r="A40" s="65"/>
      <c r="B40" s="65"/>
      <c r="C40" s="65"/>
      <c r="D40" s="66"/>
      <c r="E40" s="66"/>
      <c r="F40" s="66"/>
      <c r="G40" s="66"/>
      <c r="H40" s="66"/>
      <c r="I40" s="66"/>
      <c r="J40" s="66"/>
      <c r="K40" s="66"/>
      <c r="L40" s="66"/>
      <c r="M40" s="66"/>
      <c r="N40" s="66"/>
      <c r="O40" s="66"/>
      <c r="P40" s="167"/>
      <c r="Q40" s="66"/>
      <c r="R40" s="66"/>
      <c r="S40" s="66"/>
      <c r="T40" s="66"/>
      <c r="U40" s="66"/>
      <c r="V40" s="66"/>
      <c r="W40" s="66"/>
      <c r="X40" s="66"/>
      <c r="Y40" s="66"/>
      <c r="Z40" s="66"/>
      <c r="AA40" s="66"/>
      <c r="AB40" s="66"/>
      <c r="AC40" s="66"/>
      <c r="AD40" s="66"/>
      <c r="AE40" s="66"/>
      <c r="AF40" s="66"/>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row>
    <row r="41" spans="1:149" x14ac:dyDescent="0.2">
      <c r="A41" s="65"/>
      <c r="B41" s="65"/>
      <c r="C41" s="65"/>
      <c r="D41" s="66"/>
      <c r="E41" s="66"/>
      <c r="F41" s="66"/>
      <c r="G41" s="66"/>
      <c r="H41" s="66"/>
      <c r="I41" s="66"/>
      <c r="J41" s="66"/>
      <c r="K41" s="66"/>
      <c r="L41" s="66"/>
      <c r="M41" s="66"/>
      <c r="N41" s="66"/>
      <c r="O41" s="66"/>
      <c r="P41" s="167"/>
      <c r="Q41" s="66"/>
      <c r="R41" s="66"/>
      <c r="S41" s="66"/>
      <c r="T41" s="66"/>
      <c r="U41" s="66"/>
      <c r="V41" s="66"/>
      <c r="W41" s="66"/>
      <c r="X41" s="66"/>
      <c r="Y41" s="66"/>
      <c r="Z41" s="66"/>
      <c r="AA41" s="66"/>
      <c r="AB41" s="66"/>
      <c r="AC41" s="66"/>
      <c r="AD41" s="66"/>
      <c r="AE41" s="66"/>
      <c r="AF41" s="66"/>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row>
    <row r="42" spans="1:149" x14ac:dyDescent="0.2">
      <c r="A42" s="65"/>
      <c r="B42" s="65"/>
      <c r="C42" s="65"/>
      <c r="D42" s="66"/>
      <c r="E42" s="66"/>
      <c r="F42" s="66"/>
      <c r="G42" s="66"/>
      <c r="H42" s="66"/>
      <c r="I42" s="66"/>
      <c r="J42" s="66"/>
      <c r="K42" s="66"/>
      <c r="L42" s="66"/>
      <c r="M42" s="66"/>
      <c r="N42" s="66"/>
      <c r="O42" s="66"/>
      <c r="P42" s="167"/>
      <c r="Q42" s="66"/>
      <c r="R42" s="66"/>
      <c r="S42" s="66"/>
      <c r="T42" s="66"/>
      <c r="U42" s="66"/>
      <c r="V42" s="66"/>
      <c r="W42" s="66"/>
      <c r="X42" s="66"/>
      <c r="Y42" s="66"/>
      <c r="Z42" s="66"/>
      <c r="AA42" s="66"/>
      <c r="AB42" s="66"/>
      <c r="AC42" s="66"/>
      <c r="AD42" s="66"/>
      <c r="AE42" s="66"/>
      <c r="AF42" s="66"/>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row>
    <row r="43" spans="1:149" x14ac:dyDescent="0.2">
      <c r="A43" s="65"/>
      <c r="B43" s="65"/>
      <c r="C43" s="65"/>
      <c r="D43" s="66"/>
      <c r="E43" s="66"/>
      <c r="F43" s="66"/>
      <c r="G43" s="66"/>
      <c r="H43" s="66"/>
      <c r="I43" s="66"/>
      <c r="J43" s="66"/>
      <c r="K43" s="66"/>
      <c r="L43" s="66"/>
      <c r="M43" s="66"/>
      <c r="N43" s="66"/>
      <c r="O43" s="66"/>
      <c r="P43" s="167"/>
      <c r="Q43" s="66"/>
      <c r="R43" s="66"/>
      <c r="S43" s="66"/>
      <c r="T43" s="66"/>
      <c r="U43" s="66"/>
      <c r="V43" s="66"/>
      <c r="W43" s="66"/>
      <c r="X43" s="66"/>
      <c r="Y43" s="66"/>
      <c r="Z43" s="66"/>
      <c r="AA43" s="66"/>
      <c r="AB43" s="66"/>
      <c r="AC43" s="66"/>
      <c r="AD43" s="66"/>
      <c r="AE43" s="66"/>
      <c r="AF43" s="66"/>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row>
    <row r="44" spans="1:149" x14ac:dyDescent="0.2">
      <c r="A44" s="65"/>
      <c r="B44" s="65"/>
      <c r="C44" s="65"/>
      <c r="D44" s="66"/>
      <c r="E44" s="66"/>
      <c r="F44" s="66"/>
      <c r="G44" s="66"/>
      <c r="H44" s="66"/>
      <c r="I44" s="66"/>
      <c r="J44" s="66"/>
      <c r="K44" s="66"/>
      <c r="L44" s="66"/>
      <c r="M44" s="66"/>
      <c r="N44" s="66"/>
      <c r="O44" s="66"/>
      <c r="P44" s="167"/>
      <c r="Q44" s="66"/>
      <c r="R44" s="66"/>
      <c r="S44" s="66"/>
      <c r="T44" s="66"/>
      <c r="U44" s="66"/>
      <c r="V44" s="66"/>
      <c r="W44" s="66"/>
      <c r="X44" s="66"/>
      <c r="Y44" s="66"/>
      <c r="Z44" s="66"/>
      <c r="AA44" s="66"/>
      <c r="AB44" s="66"/>
      <c r="AC44" s="66"/>
      <c r="AD44" s="66"/>
      <c r="AE44" s="66"/>
      <c r="AF44" s="66"/>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row>
    <row r="45" spans="1:149" x14ac:dyDescent="0.2">
      <c r="A45" s="65"/>
      <c r="B45" s="65"/>
      <c r="C45" s="65"/>
      <c r="D45" s="65"/>
      <c r="E45" s="65"/>
      <c r="F45" s="65"/>
      <c r="G45" s="65"/>
      <c r="H45" s="65"/>
      <c r="I45" s="65"/>
      <c r="J45" s="65"/>
      <c r="K45" s="65"/>
      <c r="L45" s="65"/>
      <c r="M45" s="65"/>
      <c r="N45" s="65"/>
      <c r="O45" s="65"/>
      <c r="P45" s="168"/>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row>
    <row r="46" spans="1:149" x14ac:dyDescent="0.2">
      <c r="A46" s="65"/>
      <c r="B46" s="65"/>
      <c r="C46" s="65"/>
      <c r="D46" s="65"/>
      <c r="E46" s="65"/>
      <c r="F46" s="65"/>
      <c r="G46" s="65"/>
      <c r="H46" s="65"/>
      <c r="I46" s="65"/>
      <c r="J46" s="65"/>
      <c r="K46" s="65"/>
      <c r="L46" s="65"/>
      <c r="M46" s="65"/>
      <c r="N46" s="65"/>
      <c r="O46" s="65"/>
      <c r="P46" s="168"/>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row>
    <row r="47" spans="1:149" x14ac:dyDescent="0.2">
      <c r="A47" s="65"/>
      <c r="B47" s="65"/>
      <c r="C47" s="65"/>
      <c r="D47" s="65"/>
      <c r="E47" s="65"/>
      <c r="F47" s="65"/>
      <c r="G47" s="65"/>
      <c r="H47" s="65"/>
      <c r="I47" s="65"/>
      <c r="J47" s="65"/>
      <c r="K47" s="65"/>
      <c r="L47" s="65"/>
      <c r="M47" s="65"/>
      <c r="N47" s="65"/>
      <c r="O47" s="65"/>
      <c r="P47" s="168"/>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row>
    <row r="48" spans="1:149" x14ac:dyDescent="0.2">
      <c r="A48" s="65"/>
      <c r="B48" s="65"/>
      <c r="C48" s="65"/>
      <c r="D48" s="65"/>
      <c r="E48" s="65"/>
      <c r="F48" s="65"/>
      <c r="G48" s="65"/>
      <c r="H48" s="65"/>
      <c r="I48" s="65"/>
      <c r="J48" s="65"/>
      <c r="K48" s="65"/>
      <c r="L48" s="65"/>
      <c r="M48" s="65"/>
      <c r="N48" s="65"/>
      <c r="O48" s="65"/>
      <c r="P48" s="168"/>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c r="EO48" s="65"/>
      <c r="EP48" s="65"/>
      <c r="EQ48" s="65"/>
      <c r="ER48" s="65"/>
      <c r="ES48" s="65"/>
    </row>
    <row r="49" spans="1:149" x14ac:dyDescent="0.2">
      <c r="A49" s="65"/>
      <c r="B49" s="65"/>
      <c r="C49" s="65"/>
      <c r="D49" s="65"/>
      <c r="E49" s="65"/>
      <c r="F49" s="65"/>
      <c r="G49" s="65"/>
      <c r="H49" s="65"/>
      <c r="I49" s="65"/>
      <c r="J49" s="65"/>
      <c r="K49" s="65"/>
      <c r="L49" s="65"/>
      <c r="M49" s="65"/>
      <c r="N49" s="65"/>
      <c r="O49" s="65"/>
      <c r="P49" s="168"/>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row>
    <row r="50" spans="1:149" x14ac:dyDescent="0.2">
      <c r="A50" s="65"/>
      <c r="B50" s="65"/>
      <c r="C50" s="65"/>
      <c r="D50" s="65"/>
      <c r="E50" s="65"/>
      <c r="F50" s="65"/>
      <c r="G50" s="65"/>
      <c r="H50" s="65"/>
      <c r="I50" s="65"/>
      <c r="J50" s="65"/>
      <c r="K50" s="65"/>
      <c r="L50" s="65"/>
      <c r="M50" s="65"/>
      <c r="N50" s="65"/>
      <c r="O50" s="65"/>
      <c r="P50" s="168"/>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c r="EO50" s="65"/>
      <c r="EP50" s="65"/>
      <c r="EQ50" s="65"/>
      <c r="ER50" s="65"/>
      <c r="ES50" s="65"/>
    </row>
    <row r="51" spans="1:149" x14ac:dyDescent="0.2">
      <c r="A51" s="65"/>
      <c r="B51" s="65"/>
      <c r="C51" s="65"/>
      <c r="D51" s="65"/>
      <c r="E51" s="65"/>
      <c r="F51" s="65"/>
      <c r="G51" s="65"/>
      <c r="H51" s="65"/>
      <c r="I51" s="65"/>
      <c r="J51" s="65"/>
      <c r="K51" s="65"/>
      <c r="L51" s="65"/>
      <c r="M51" s="65"/>
      <c r="N51" s="65"/>
      <c r="O51" s="65"/>
      <c r="P51" s="168"/>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c r="EO51" s="65"/>
      <c r="EP51" s="65"/>
      <c r="EQ51" s="65"/>
      <c r="ER51" s="65"/>
      <c r="ES51" s="65"/>
    </row>
    <row r="52" spans="1:149" x14ac:dyDescent="0.2">
      <c r="A52" s="65"/>
      <c r="B52" s="65"/>
      <c r="C52" s="65"/>
      <c r="D52" s="65"/>
      <c r="E52" s="65"/>
      <c r="F52" s="65"/>
      <c r="G52" s="65"/>
      <c r="H52" s="65"/>
      <c r="I52" s="65"/>
      <c r="J52" s="65"/>
      <c r="K52" s="65"/>
      <c r="L52" s="65"/>
      <c r="M52" s="65"/>
      <c r="N52" s="65"/>
      <c r="O52" s="65"/>
      <c r="P52" s="168"/>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row>
    <row r="53" spans="1:149" x14ac:dyDescent="0.2">
      <c r="A53" s="65"/>
      <c r="B53" s="65"/>
      <c r="C53" s="65"/>
      <c r="D53" s="65"/>
      <c r="E53" s="65"/>
      <c r="F53" s="65"/>
      <c r="G53" s="65"/>
      <c r="H53" s="65"/>
      <c r="I53" s="65"/>
      <c r="J53" s="65"/>
      <c r="K53" s="65"/>
      <c r="L53" s="65"/>
      <c r="M53" s="65"/>
      <c r="N53" s="65"/>
      <c r="O53" s="65"/>
      <c r="P53" s="168"/>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row>
    <row r="54" spans="1:149" x14ac:dyDescent="0.2">
      <c r="A54" s="65"/>
      <c r="B54" s="65"/>
      <c r="C54" s="65"/>
      <c r="D54" s="65"/>
      <c r="E54" s="65"/>
      <c r="F54" s="65"/>
      <c r="G54" s="65"/>
      <c r="H54" s="65"/>
      <c r="I54" s="65"/>
      <c r="J54" s="65"/>
      <c r="K54" s="65"/>
      <c r="L54" s="65"/>
      <c r="M54" s="65"/>
      <c r="N54" s="65"/>
      <c r="O54" s="65"/>
      <c r="P54" s="168"/>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row>
    <row r="55" spans="1:149" x14ac:dyDescent="0.2">
      <c r="A55" s="65"/>
      <c r="B55" s="65"/>
      <c r="C55" s="65"/>
      <c r="D55" s="65"/>
      <c r="E55" s="65"/>
      <c r="F55" s="65"/>
      <c r="G55" s="65"/>
      <c r="H55" s="65"/>
      <c r="I55" s="65"/>
      <c r="J55" s="65"/>
      <c r="K55" s="65"/>
      <c r="L55" s="65"/>
      <c r="M55" s="65"/>
      <c r="N55" s="65"/>
      <c r="O55" s="65"/>
      <c r="P55" s="168"/>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c r="EO55" s="65"/>
      <c r="EP55" s="65"/>
      <c r="EQ55" s="65"/>
      <c r="ER55" s="65"/>
      <c r="ES55" s="65"/>
    </row>
    <row r="56" spans="1:149" x14ac:dyDescent="0.2">
      <c r="A56" s="65"/>
      <c r="B56" s="65"/>
      <c r="C56" s="65"/>
      <c r="D56" s="65"/>
      <c r="E56" s="65"/>
      <c r="F56" s="65"/>
      <c r="G56" s="65"/>
      <c r="H56" s="65"/>
      <c r="I56" s="65"/>
      <c r="J56" s="65"/>
      <c r="K56" s="65"/>
      <c r="L56" s="65"/>
      <c r="M56" s="65"/>
      <c r="N56" s="65"/>
      <c r="O56" s="65"/>
      <c r="P56" s="168"/>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c r="EO56" s="65"/>
      <c r="EP56" s="65"/>
      <c r="EQ56" s="65"/>
      <c r="ER56" s="65"/>
      <c r="ES56" s="65"/>
    </row>
    <row r="57" spans="1:149" x14ac:dyDescent="0.2">
      <c r="A57" s="65"/>
      <c r="B57" s="65"/>
      <c r="C57" s="65"/>
      <c r="D57" s="65"/>
      <c r="E57" s="65"/>
      <c r="F57" s="65"/>
      <c r="G57" s="65"/>
      <c r="H57" s="65"/>
      <c r="I57" s="65"/>
      <c r="J57" s="65"/>
      <c r="K57" s="65"/>
      <c r="L57" s="65"/>
      <c r="M57" s="65"/>
      <c r="N57" s="65"/>
      <c r="O57" s="65"/>
      <c r="P57" s="168"/>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row>
    <row r="58" spans="1:149" x14ac:dyDescent="0.2">
      <c r="A58" s="65"/>
      <c r="B58" s="65"/>
      <c r="C58" s="65"/>
      <c r="D58" s="65"/>
      <c r="E58" s="65"/>
      <c r="F58" s="65"/>
      <c r="G58" s="65"/>
      <c r="H58" s="65"/>
      <c r="I58" s="65"/>
      <c r="J58" s="65"/>
      <c r="K58" s="65"/>
      <c r="L58" s="65"/>
      <c r="M58" s="65"/>
      <c r="N58" s="65"/>
      <c r="O58" s="65"/>
      <c r="P58" s="168"/>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c r="EO58" s="65"/>
      <c r="EP58" s="65"/>
      <c r="EQ58" s="65"/>
      <c r="ER58" s="65"/>
      <c r="ES58" s="65"/>
    </row>
    <row r="59" spans="1:149" x14ac:dyDescent="0.2">
      <c r="A59" s="65"/>
      <c r="B59" s="65"/>
      <c r="C59" s="65"/>
      <c r="D59" s="65"/>
      <c r="E59" s="65"/>
      <c r="F59" s="65"/>
      <c r="G59" s="65"/>
      <c r="H59" s="65"/>
      <c r="I59" s="65"/>
      <c r="J59" s="65"/>
      <c r="K59" s="65"/>
      <c r="L59" s="65"/>
      <c r="M59" s="65"/>
      <c r="N59" s="65"/>
      <c r="O59" s="65"/>
      <c r="P59" s="168"/>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c r="EO59" s="65"/>
      <c r="EP59" s="65"/>
      <c r="EQ59" s="65"/>
      <c r="ER59" s="65"/>
      <c r="ES59" s="65"/>
    </row>
    <row r="60" spans="1:149" x14ac:dyDescent="0.2">
      <c r="A60" s="65"/>
      <c r="B60" s="65"/>
      <c r="C60" s="65"/>
      <c r="D60" s="65"/>
      <c r="E60" s="65"/>
      <c r="F60" s="65"/>
      <c r="G60" s="65"/>
      <c r="H60" s="65"/>
      <c r="I60" s="65"/>
      <c r="J60" s="65"/>
      <c r="K60" s="65"/>
      <c r="L60" s="65"/>
      <c r="M60" s="65"/>
      <c r="N60" s="65"/>
      <c r="O60" s="65"/>
      <c r="P60" s="168"/>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c r="EO60" s="65"/>
      <c r="EP60" s="65"/>
      <c r="EQ60" s="65"/>
      <c r="ER60" s="65"/>
      <c r="ES60" s="65"/>
    </row>
    <row r="61" spans="1:149" x14ac:dyDescent="0.2">
      <c r="A61" s="65"/>
      <c r="B61" s="65"/>
      <c r="C61" s="65"/>
      <c r="D61" s="65"/>
      <c r="E61" s="65"/>
      <c r="F61" s="65"/>
      <c r="G61" s="65"/>
      <c r="H61" s="65"/>
      <c r="I61" s="65"/>
      <c r="J61" s="65"/>
      <c r="K61" s="65"/>
      <c r="L61" s="65"/>
      <c r="M61" s="65"/>
      <c r="N61" s="65"/>
      <c r="O61" s="65"/>
      <c r="P61" s="168"/>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row>
    <row r="62" spans="1:149" x14ac:dyDescent="0.2">
      <c r="A62" s="65"/>
      <c r="B62" s="65"/>
      <c r="C62" s="65"/>
      <c r="D62" s="65"/>
      <c r="E62" s="65"/>
      <c r="F62" s="65"/>
      <c r="G62" s="65"/>
      <c r="H62" s="65"/>
      <c r="I62" s="65"/>
      <c r="J62" s="65"/>
      <c r="K62" s="65"/>
      <c r="L62" s="65"/>
      <c r="M62" s="65"/>
      <c r="N62" s="65"/>
      <c r="O62" s="65"/>
      <c r="P62" s="168"/>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c r="EO62" s="65"/>
      <c r="EP62" s="65"/>
      <c r="EQ62" s="65"/>
      <c r="ER62" s="65"/>
      <c r="ES62" s="65"/>
    </row>
    <row r="63" spans="1:149" x14ac:dyDescent="0.2">
      <c r="A63" s="65"/>
      <c r="B63" s="65"/>
      <c r="C63" s="65"/>
      <c r="D63" s="65"/>
      <c r="E63" s="65"/>
      <c r="F63" s="65"/>
      <c r="G63" s="65"/>
      <c r="H63" s="65"/>
      <c r="I63" s="65"/>
      <c r="J63" s="65"/>
      <c r="K63" s="65"/>
      <c r="L63" s="65"/>
      <c r="M63" s="65"/>
      <c r="N63" s="65"/>
      <c r="O63" s="65"/>
      <c r="P63" s="168"/>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c r="EO63" s="65"/>
      <c r="EP63" s="65"/>
      <c r="EQ63" s="65"/>
      <c r="ER63" s="65"/>
      <c r="ES63" s="65"/>
    </row>
    <row r="64" spans="1:149" x14ac:dyDescent="0.2">
      <c r="A64" s="65"/>
      <c r="B64" s="65"/>
      <c r="C64" s="65"/>
      <c r="D64" s="65"/>
      <c r="E64" s="65"/>
      <c r="F64" s="65"/>
      <c r="G64" s="65"/>
      <c r="H64" s="65"/>
      <c r="I64" s="65"/>
      <c r="J64" s="65"/>
      <c r="K64" s="65"/>
      <c r="L64" s="65"/>
      <c r="M64" s="65"/>
      <c r="N64" s="65"/>
      <c r="O64" s="65"/>
      <c r="P64" s="168"/>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c r="EO64" s="65"/>
      <c r="EP64" s="65"/>
      <c r="EQ64" s="65"/>
      <c r="ER64" s="65"/>
      <c r="ES64" s="65"/>
    </row>
    <row r="65" spans="1:149" x14ac:dyDescent="0.2">
      <c r="A65" s="65"/>
      <c r="B65" s="65"/>
      <c r="C65" s="65"/>
      <c r="D65" s="65"/>
      <c r="E65" s="65"/>
      <c r="F65" s="65"/>
      <c r="G65" s="65"/>
      <c r="H65" s="65"/>
      <c r="I65" s="65"/>
      <c r="J65" s="65"/>
      <c r="K65" s="65"/>
      <c r="L65" s="65"/>
      <c r="M65" s="65"/>
      <c r="N65" s="65"/>
      <c r="O65" s="65"/>
      <c r="P65" s="168"/>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row>
    <row r="66" spans="1:149" x14ac:dyDescent="0.2">
      <c r="A66" s="65"/>
      <c r="B66" s="65"/>
      <c r="C66" s="65"/>
      <c r="D66" s="65"/>
      <c r="E66" s="65"/>
      <c r="F66" s="65"/>
      <c r="G66" s="65"/>
      <c r="H66" s="65"/>
      <c r="I66" s="65"/>
      <c r="J66" s="65"/>
      <c r="K66" s="65"/>
      <c r="L66" s="65"/>
      <c r="M66" s="65"/>
      <c r="N66" s="65"/>
      <c r="O66" s="65"/>
      <c r="P66" s="168"/>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c r="EO66" s="65"/>
      <c r="EP66" s="65"/>
      <c r="EQ66" s="65"/>
      <c r="ER66" s="65"/>
      <c r="ES66" s="65"/>
    </row>
    <row r="67" spans="1:149" x14ac:dyDescent="0.2">
      <c r="A67" s="65"/>
      <c r="B67" s="65"/>
      <c r="C67" s="65"/>
      <c r="D67" s="65"/>
      <c r="E67" s="65"/>
      <c r="F67" s="65"/>
      <c r="G67" s="65"/>
      <c r="H67" s="65"/>
      <c r="I67" s="65"/>
      <c r="J67" s="65"/>
      <c r="K67" s="65"/>
      <c r="L67" s="65"/>
      <c r="M67" s="65"/>
      <c r="N67" s="65"/>
      <c r="O67" s="65"/>
      <c r="P67" s="168"/>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row>
    <row r="68" spans="1:149" x14ac:dyDescent="0.2">
      <c r="A68" s="65"/>
      <c r="B68" s="65"/>
      <c r="C68" s="65"/>
      <c r="D68" s="65"/>
      <c r="E68" s="65"/>
      <c r="F68" s="65"/>
      <c r="G68" s="65"/>
      <c r="H68" s="65"/>
      <c r="I68" s="65"/>
      <c r="J68" s="65"/>
      <c r="K68" s="65"/>
      <c r="L68" s="65"/>
      <c r="M68" s="65"/>
      <c r="N68" s="65"/>
      <c r="O68" s="65"/>
      <c r="P68" s="168"/>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row>
    <row r="69" spans="1:149" x14ac:dyDescent="0.2">
      <c r="A69" s="65"/>
      <c r="B69" s="65"/>
      <c r="C69" s="65"/>
      <c r="D69" s="65"/>
      <c r="E69" s="65"/>
      <c r="F69" s="65"/>
      <c r="G69" s="65"/>
      <c r="H69" s="65"/>
      <c r="I69" s="65"/>
      <c r="J69" s="65"/>
      <c r="K69" s="65"/>
      <c r="L69" s="65"/>
      <c r="M69" s="65"/>
      <c r="N69" s="65"/>
      <c r="O69" s="65"/>
      <c r="P69" s="168"/>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row>
    <row r="70" spans="1:149" x14ac:dyDescent="0.2">
      <c r="A70" s="65"/>
      <c r="B70" s="65"/>
      <c r="C70" s="65"/>
      <c r="D70" s="65"/>
      <c r="E70" s="65"/>
      <c r="F70" s="65"/>
      <c r="G70" s="65"/>
      <c r="H70" s="65"/>
      <c r="I70" s="65"/>
      <c r="J70" s="65"/>
      <c r="K70" s="65"/>
      <c r="L70" s="65"/>
      <c r="M70" s="65"/>
      <c r="N70" s="65"/>
      <c r="O70" s="65"/>
      <c r="P70" s="168"/>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row>
    <row r="71" spans="1:149" x14ac:dyDescent="0.2">
      <c r="A71" s="65"/>
      <c r="B71" s="65"/>
      <c r="C71" s="65"/>
      <c r="D71" s="65"/>
      <c r="E71" s="65"/>
      <c r="F71" s="65"/>
      <c r="G71" s="65"/>
      <c r="H71" s="65"/>
      <c r="I71" s="65"/>
      <c r="J71" s="65"/>
      <c r="K71" s="65"/>
      <c r="L71" s="65"/>
      <c r="M71" s="65"/>
      <c r="N71" s="65"/>
      <c r="O71" s="65"/>
      <c r="P71" s="168"/>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row>
    <row r="72" spans="1:149" x14ac:dyDescent="0.2">
      <c r="A72" s="65"/>
      <c r="B72" s="65"/>
      <c r="C72" s="65"/>
      <c r="D72" s="65"/>
      <c r="E72" s="65"/>
      <c r="F72" s="65"/>
      <c r="G72" s="65"/>
      <c r="H72" s="65"/>
      <c r="I72" s="65"/>
      <c r="J72" s="65"/>
      <c r="K72" s="65"/>
      <c r="L72" s="65"/>
      <c r="M72" s="65"/>
      <c r="N72" s="65"/>
      <c r="O72" s="65"/>
      <c r="P72" s="168"/>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c r="EO72" s="65"/>
      <c r="EP72" s="65"/>
      <c r="EQ72" s="65"/>
      <c r="ER72" s="65"/>
      <c r="ES72" s="65"/>
    </row>
    <row r="73" spans="1:149" x14ac:dyDescent="0.2">
      <c r="A73" s="65"/>
      <c r="B73" s="65"/>
      <c r="C73" s="65"/>
      <c r="D73" s="65"/>
      <c r="E73" s="65"/>
      <c r="F73" s="65"/>
      <c r="G73" s="65"/>
      <c r="H73" s="65"/>
      <c r="I73" s="65"/>
      <c r="J73" s="65"/>
      <c r="K73" s="65"/>
      <c r="L73" s="65"/>
      <c r="M73" s="65"/>
      <c r="N73" s="65"/>
      <c r="O73" s="65"/>
      <c r="P73" s="168"/>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row>
    <row r="74" spans="1:149" x14ac:dyDescent="0.2">
      <c r="A74" s="65"/>
      <c r="B74" s="65"/>
      <c r="C74" s="65"/>
      <c r="D74" s="65"/>
      <c r="E74" s="65"/>
      <c r="F74" s="65"/>
      <c r="G74" s="65"/>
      <c r="H74" s="65"/>
      <c r="I74" s="65"/>
      <c r="J74" s="65"/>
      <c r="K74" s="65"/>
      <c r="L74" s="65"/>
      <c r="M74" s="65"/>
      <c r="N74" s="65"/>
      <c r="O74" s="65"/>
      <c r="P74" s="168"/>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c r="EO74" s="65"/>
      <c r="EP74" s="65"/>
      <c r="EQ74" s="65"/>
      <c r="ER74" s="65"/>
      <c r="ES74" s="65"/>
    </row>
    <row r="75" spans="1:149" x14ac:dyDescent="0.2">
      <c r="A75" s="65"/>
      <c r="B75" s="65"/>
      <c r="C75" s="65"/>
      <c r="D75" s="65"/>
      <c r="E75" s="65"/>
      <c r="F75" s="65"/>
      <c r="G75" s="65"/>
      <c r="H75" s="65"/>
      <c r="I75" s="65"/>
      <c r="J75" s="65"/>
      <c r="K75" s="65"/>
      <c r="L75" s="65"/>
      <c r="M75" s="65"/>
      <c r="N75" s="65"/>
      <c r="O75" s="65"/>
      <c r="P75" s="168"/>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c r="EO75" s="65"/>
      <c r="EP75" s="65"/>
      <c r="EQ75" s="65"/>
      <c r="ER75" s="65"/>
      <c r="ES75" s="65"/>
    </row>
    <row r="76" spans="1:149" x14ac:dyDescent="0.2">
      <c r="A76" s="65"/>
      <c r="B76" s="65"/>
      <c r="C76" s="65"/>
      <c r="D76" s="65"/>
      <c r="E76" s="65"/>
      <c r="F76" s="65"/>
      <c r="G76" s="65"/>
      <c r="H76" s="65"/>
      <c r="I76" s="65"/>
      <c r="J76" s="65"/>
      <c r="K76" s="65"/>
      <c r="L76" s="65"/>
      <c r="M76" s="65"/>
      <c r="N76" s="65"/>
      <c r="O76" s="65"/>
      <c r="P76" s="168"/>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c r="EO76" s="65"/>
      <c r="EP76" s="65"/>
      <c r="EQ76" s="65"/>
      <c r="ER76" s="65"/>
      <c r="ES76" s="65"/>
    </row>
    <row r="77" spans="1:149" x14ac:dyDescent="0.2">
      <c r="A77" s="65"/>
      <c r="B77" s="65"/>
      <c r="C77" s="65"/>
      <c r="D77" s="65"/>
      <c r="E77" s="65"/>
      <c r="F77" s="65"/>
      <c r="G77" s="65"/>
      <c r="H77" s="65"/>
      <c r="I77" s="65"/>
      <c r="J77" s="65"/>
      <c r="K77" s="65"/>
      <c r="L77" s="65"/>
      <c r="M77" s="65"/>
      <c r="N77" s="65"/>
      <c r="O77" s="65"/>
      <c r="P77" s="168"/>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row>
    <row r="78" spans="1:149" x14ac:dyDescent="0.2">
      <c r="A78" s="65"/>
      <c r="B78" s="65"/>
      <c r="C78" s="65"/>
      <c r="D78" s="65"/>
      <c r="E78" s="65"/>
      <c r="F78" s="65"/>
      <c r="G78" s="65"/>
      <c r="H78" s="65"/>
      <c r="I78" s="65"/>
      <c r="J78" s="65"/>
      <c r="K78" s="65"/>
      <c r="L78" s="65"/>
      <c r="M78" s="65"/>
      <c r="N78" s="65"/>
      <c r="O78" s="65"/>
      <c r="P78" s="168"/>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c r="EO78" s="65"/>
      <c r="EP78" s="65"/>
      <c r="EQ78" s="65"/>
      <c r="ER78" s="65"/>
      <c r="ES78" s="65"/>
    </row>
    <row r="79" spans="1:149" x14ac:dyDescent="0.2">
      <c r="A79" s="65"/>
      <c r="B79" s="65"/>
      <c r="C79" s="65"/>
      <c r="D79" s="65"/>
      <c r="E79" s="65"/>
      <c r="F79" s="65"/>
      <c r="G79" s="65"/>
      <c r="H79" s="65"/>
      <c r="I79" s="65"/>
      <c r="J79" s="65"/>
      <c r="K79" s="65"/>
      <c r="L79" s="65"/>
      <c r="M79" s="65"/>
      <c r="N79" s="65"/>
      <c r="O79" s="65"/>
      <c r="P79" s="168"/>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c r="EO79" s="65"/>
      <c r="EP79" s="65"/>
      <c r="EQ79" s="65"/>
      <c r="ER79" s="65"/>
      <c r="ES79" s="65"/>
    </row>
    <row r="80" spans="1:149" x14ac:dyDescent="0.2">
      <c r="A80" s="65"/>
      <c r="B80" s="65"/>
      <c r="C80" s="65"/>
      <c r="D80" s="65"/>
      <c r="E80" s="65"/>
      <c r="F80" s="65"/>
      <c r="G80" s="65"/>
      <c r="H80" s="65"/>
      <c r="I80" s="65"/>
      <c r="J80" s="65"/>
      <c r="K80" s="65"/>
      <c r="L80" s="65"/>
      <c r="M80" s="65"/>
      <c r="N80" s="65"/>
      <c r="O80" s="65"/>
      <c r="P80" s="168"/>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c r="EO80" s="65"/>
      <c r="EP80" s="65"/>
      <c r="EQ80" s="65"/>
      <c r="ER80" s="65"/>
      <c r="ES80" s="65"/>
    </row>
    <row r="81" spans="1:149" x14ac:dyDescent="0.2">
      <c r="A81" s="65"/>
      <c r="B81" s="65"/>
      <c r="C81" s="65"/>
      <c r="D81" s="65"/>
      <c r="E81" s="65"/>
      <c r="F81" s="65"/>
      <c r="G81" s="65"/>
      <c r="H81" s="65"/>
      <c r="I81" s="65"/>
      <c r="J81" s="65"/>
      <c r="K81" s="65"/>
      <c r="L81" s="65"/>
      <c r="M81" s="65"/>
      <c r="N81" s="65"/>
      <c r="O81" s="65"/>
      <c r="P81" s="168"/>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c r="EO81" s="65"/>
      <c r="EP81" s="65"/>
      <c r="EQ81" s="65"/>
      <c r="ER81" s="65"/>
      <c r="ES81" s="65"/>
    </row>
    <row r="82" spans="1:149" x14ac:dyDescent="0.2">
      <c r="A82" s="65"/>
      <c r="B82" s="65"/>
      <c r="C82" s="65"/>
      <c r="D82" s="65"/>
      <c r="E82" s="65"/>
      <c r="F82" s="65"/>
      <c r="G82" s="65"/>
      <c r="H82" s="65"/>
      <c r="I82" s="65"/>
      <c r="J82" s="65"/>
      <c r="K82" s="65"/>
      <c r="L82" s="65"/>
      <c r="M82" s="65"/>
      <c r="N82" s="65"/>
      <c r="O82" s="65"/>
      <c r="P82" s="168"/>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row>
    <row r="83" spans="1:149" x14ac:dyDescent="0.2">
      <c r="A83" s="65"/>
      <c r="B83" s="65"/>
      <c r="C83" s="65"/>
      <c r="D83" s="65"/>
      <c r="E83" s="65"/>
      <c r="F83" s="65"/>
      <c r="G83" s="65"/>
      <c r="H83" s="65"/>
      <c r="I83" s="65"/>
      <c r="J83" s="65"/>
      <c r="K83" s="65"/>
      <c r="L83" s="65"/>
      <c r="M83" s="65"/>
      <c r="N83" s="65"/>
      <c r="O83" s="65"/>
      <c r="P83" s="168"/>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c r="EO83" s="65"/>
      <c r="EP83" s="65"/>
      <c r="EQ83" s="65"/>
      <c r="ER83" s="65"/>
      <c r="ES83" s="65"/>
    </row>
    <row r="84" spans="1:149" x14ac:dyDescent="0.2">
      <c r="A84" s="65"/>
      <c r="B84" s="65"/>
      <c r="C84" s="65"/>
      <c r="D84" s="65"/>
      <c r="E84" s="65"/>
      <c r="F84" s="65"/>
      <c r="G84" s="65"/>
      <c r="H84" s="65"/>
      <c r="I84" s="65"/>
      <c r="J84" s="65"/>
      <c r="K84" s="65"/>
      <c r="L84" s="65"/>
      <c r="M84" s="65"/>
      <c r="N84" s="65"/>
      <c r="O84" s="65"/>
      <c r="P84" s="168"/>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c r="EO84" s="65"/>
      <c r="EP84" s="65"/>
      <c r="EQ84" s="65"/>
      <c r="ER84" s="65"/>
      <c r="ES84" s="65"/>
    </row>
    <row r="85" spans="1:149" x14ac:dyDescent="0.2">
      <c r="A85" s="65"/>
      <c r="B85" s="65"/>
      <c r="C85" s="65"/>
      <c r="D85" s="65"/>
      <c r="E85" s="65"/>
      <c r="F85" s="65"/>
      <c r="G85" s="65"/>
      <c r="H85" s="65"/>
      <c r="I85" s="65"/>
      <c r="J85" s="65"/>
      <c r="K85" s="65"/>
      <c r="L85" s="65"/>
      <c r="M85" s="65"/>
      <c r="N85" s="65"/>
      <c r="O85" s="65"/>
      <c r="P85" s="168"/>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row>
    <row r="86" spans="1:149" x14ac:dyDescent="0.2">
      <c r="A86" s="65"/>
      <c r="B86" s="65"/>
      <c r="C86" s="65"/>
      <c r="D86" s="65"/>
      <c r="E86" s="65"/>
      <c r="F86" s="65"/>
      <c r="G86" s="65"/>
      <c r="H86" s="65"/>
      <c r="I86" s="65"/>
      <c r="J86" s="65"/>
      <c r="K86" s="65"/>
      <c r="L86" s="65"/>
      <c r="M86" s="65"/>
      <c r="N86" s="65"/>
      <c r="O86" s="65"/>
      <c r="P86" s="168"/>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row>
    <row r="87" spans="1:149" x14ac:dyDescent="0.2">
      <c r="A87" s="65"/>
      <c r="B87" s="65"/>
      <c r="C87" s="65"/>
      <c r="D87" s="65"/>
      <c r="E87" s="65"/>
      <c r="F87" s="65"/>
      <c r="G87" s="65"/>
      <c r="H87" s="65"/>
      <c r="I87" s="65"/>
      <c r="J87" s="65"/>
      <c r="K87" s="65"/>
      <c r="L87" s="65"/>
      <c r="M87" s="65"/>
      <c r="N87" s="65"/>
      <c r="O87" s="65"/>
      <c r="P87" s="168"/>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row>
    <row r="88" spans="1:149" x14ac:dyDescent="0.2">
      <c r="A88" s="65"/>
      <c r="B88" s="65"/>
      <c r="C88" s="65"/>
      <c r="D88" s="65"/>
      <c r="E88" s="65"/>
      <c r="F88" s="65"/>
      <c r="G88" s="65"/>
      <c r="H88" s="65"/>
      <c r="I88" s="65"/>
      <c r="J88" s="65"/>
      <c r="K88" s="65"/>
      <c r="L88" s="65"/>
      <c r="M88" s="65"/>
      <c r="N88" s="65"/>
      <c r="O88" s="65"/>
      <c r="P88" s="168"/>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row>
    <row r="89" spans="1:149" x14ac:dyDescent="0.2">
      <c r="A89" s="65"/>
      <c r="B89" s="65"/>
      <c r="C89" s="65"/>
      <c r="D89" s="65"/>
      <c r="E89" s="65"/>
      <c r="F89" s="65"/>
      <c r="G89" s="65"/>
      <c r="H89" s="65"/>
      <c r="I89" s="65"/>
      <c r="J89" s="65"/>
      <c r="K89" s="65"/>
      <c r="L89" s="65"/>
      <c r="M89" s="65"/>
      <c r="N89" s="65"/>
      <c r="O89" s="65"/>
      <c r="P89" s="168"/>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row>
    <row r="90" spans="1:149" x14ac:dyDescent="0.2">
      <c r="A90" s="65"/>
      <c r="B90" s="65"/>
      <c r="C90" s="65"/>
      <c r="D90" s="65"/>
      <c r="E90" s="65"/>
      <c r="F90" s="65"/>
      <c r="G90" s="65"/>
      <c r="H90" s="65"/>
      <c r="I90" s="65"/>
      <c r="J90" s="65"/>
      <c r="K90" s="65"/>
      <c r="L90" s="65"/>
      <c r="M90" s="65"/>
      <c r="N90" s="65"/>
      <c r="O90" s="65"/>
      <c r="P90" s="168"/>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c r="EO90" s="65"/>
      <c r="EP90" s="65"/>
      <c r="EQ90" s="65"/>
      <c r="ER90" s="65"/>
      <c r="ES90" s="65"/>
    </row>
    <row r="91" spans="1:149" x14ac:dyDescent="0.2">
      <c r="A91" s="65"/>
      <c r="B91" s="65"/>
      <c r="C91" s="65"/>
      <c r="D91" s="65"/>
      <c r="E91" s="65"/>
      <c r="F91" s="65"/>
      <c r="G91" s="65"/>
      <c r="H91" s="65"/>
      <c r="I91" s="65"/>
      <c r="J91" s="65"/>
      <c r="K91" s="65"/>
      <c r="L91" s="65"/>
      <c r="M91" s="65"/>
      <c r="N91" s="65"/>
      <c r="O91" s="65"/>
      <c r="P91" s="168"/>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c r="ER91" s="65"/>
      <c r="ES91" s="65"/>
    </row>
    <row r="92" spans="1:149" x14ac:dyDescent="0.2">
      <c r="A92" s="65"/>
      <c r="B92" s="65"/>
      <c r="C92" s="65"/>
      <c r="D92" s="65"/>
      <c r="E92" s="65"/>
      <c r="F92" s="65"/>
      <c r="G92" s="65"/>
      <c r="H92" s="65"/>
      <c r="I92" s="65"/>
      <c r="J92" s="65"/>
      <c r="K92" s="65"/>
      <c r="L92" s="65"/>
      <c r="M92" s="65"/>
      <c r="N92" s="65"/>
      <c r="O92" s="65"/>
      <c r="P92" s="168"/>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c r="ER92" s="65"/>
      <c r="ES92" s="65"/>
    </row>
    <row r="93" spans="1:149" x14ac:dyDescent="0.2">
      <c r="A93" s="65"/>
      <c r="B93" s="65"/>
      <c r="C93" s="65"/>
      <c r="D93" s="65"/>
      <c r="E93" s="65"/>
      <c r="F93" s="65"/>
      <c r="G93" s="65"/>
      <c r="H93" s="65"/>
      <c r="I93" s="65"/>
      <c r="J93" s="65"/>
      <c r="K93" s="65"/>
      <c r="L93" s="65"/>
      <c r="M93" s="65"/>
      <c r="N93" s="65"/>
      <c r="O93" s="65"/>
      <c r="P93" s="168"/>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c r="ER93" s="65"/>
      <c r="ES93" s="65"/>
    </row>
    <row r="94" spans="1:149" x14ac:dyDescent="0.2">
      <c r="A94" s="65"/>
      <c r="B94" s="65"/>
      <c r="C94" s="65"/>
      <c r="D94" s="65"/>
      <c r="E94" s="65"/>
      <c r="F94" s="65"/>
      <c r="G94" s="65"/>
      <c r="H94" s="65"/>
      <c r="I94" s="65"/>
      <c r="J94" s="65"/>
      <c r="K94" s="65"/>
      <c r="L94" s="65"/>
      <c r="M94" s="65"/>
      <c r="N94" s="65"/>
      <c r="O94" s="65"/>
      <c r="P94" s="168"/>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c r="ER94" s="65"/>
      <c r="ES94" s="65"/>
    </row>
    <row r="95" spans="1:149" x14ac:dyDescent="0.2">
      <c r="A95" s="65"/>
      <c r="B95" s="65"/>
      <c r="C95" s="65"/>
      <c r="D95" s="65"/>
      <c r="E95" s="65"/>
      <c r="F95" s="65"/>
      <c r="G95" s="65"/>
      <c r="H95" s="65"/>
      <c r="I95" s="65"/>
      <c r="J95" s="65"/>
      <c r="K95" s="65"/>
      <c r="L95" s="65"/>
      <c r="M95" s="65"/>
      <c r="N95" s="65"/>
      <c r="O95" s="65"/>
      <c r="P95" s="168"/>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c r="ER95" s="65"/>
      <c r="ES95" s="65"/>
    </row>
    <row r="96" spans="1:149" x14ac:dyDescent="0.2">
      <c r="A96" s="65"/>
      <c r="B96" s="65"/>
      <c r="C96" s="65"/>
      <c r="D96" s="65"/>
      <c r="E96" s="65"/>
      <c r="F96" s="65"/>
      <c r="G96" s="65"/>
      <c r="H96" s="65"/>
      <c r="I96" s="65"/>
      <c r="J96" s="65"/>
      <c r="K96" s="65"/>
      <c r="L96" s="65"/>
      <c r="M96" s="65"/>
      <c r="N96" s="65"/>
      <c r="O96" s="65"/>
      <c r="P96" s="168"/>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c r="ER96" s="65"/>
      <c r="ES96" s="65"/>
    </row>
    <row r="97" spans="1:149" x14ac:dyDescent="0.2">
      <c r="A97" s="65"/>
      <c r="B97" s="65"/>
      <c r="C97" s="65"/>
      <c r="D97" s="65"/>
      <c r="E97" s="65"/>
      <c r="F97" s="65"/>
      <c r="G97" s="65"/>
      <c r="H97" s="65"/>
      <c r="I97" s="65"/>
      <c r="J97" s="65"/>
      <c r="K97" s="65"/>
      <c r="L97" s="65"/>
      <c r="M97" s="65"/>
      <c r="N97" s="65"/>
      <c r="O97" s="65"/>
      <c r="P97" s="168"/>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c r="ER97" s="65"/>
      <c r="ES97" s="65"/>
    </row>
    <row r="98" spans="1:149" x14ac:dyDescent="0.2">
      <c r="A98" s="65"/>
      <c r="B98" s="65"/>
      <c r="C98" s="65"/>
      <c r="D98" s="65"/>
      <c r="E98" s="65"/>
      <c r="F98" s="65"/>
      <c r="G98" s="65"/>
      <c r="H98" s="65"/>
      <c r="I98" s="65"/>
      <c r="J98" s="65"/>
      <c r="K98" s="65"/>
      <c r="L98" s="65"/>
      <c r="M98" s="65"/>
      <c r="N98" s="65"/>
      <c r="O98" s="65"/>
      <c r="P98" s="168"/>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row>
    <row r="99" spans="1:149" x14ac:dyDescent="0.2">
      <c r="A99" s="65"/>
      <c r="B99" s="65"/>
      <c r="C99" s="65"/>
      <c r="D99" s="65"/>
      <c r="E99" s="65"/>
      <c r="F99" s="65"/>
      <c r="G99" s="65"/>
      <c r="H99" s="65"/>
      <c r="I99" s="65"/>
      <c r="J99" s="65"/>
      <c r="K99" s="65"/>
      <c r="L99" s="65"/>
      <c r="M99" s="65"/>
      <c r="N99" s="65"/>
      <c r="O99" s="65"/>
      <c r="P99" s="168"/>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row>
    <row r="100" spans="1:149" x14ac:dyDescent="0.2">
      <c r="A100" s="65"/>
      <c r="B100" s="65"/>
      <c r="C100" s="65"/>
      <c r="D100" s="65"/>
      <c r="E100" s="65"/>
      <c r="F100" s="65"/>
      <c r="G100" s="65"/>
      <c r="H100" s="65"/>
      <c r="I100" s="65"/>
      <c r="J100" s="65"/>
      <c r="K100" s="65"/>
      <c r="L100" s="65"/>
      <c r="M100" s="65"/>
      <c r="N100" s="65"/>
      <c r="O100" s="65"/>
      <c r="P100" s="168"/>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row>
    <row r="101" spans="1:149" x14ac:dyDescent="0.2">
      <c r="A101" s="65"/>
      <c r="B101" s="65"/>
      <c r="C101" s="65"/>
      <c r="D101" s="65"/>
      <c r="E101" s="65"/>
      <c r="F101" s="65"/>
      <c r="G101" s="65"/>
      <c r="H101" s="65"/>
      <c r="I101" s="65"/>
      <c r="J101" s="65"/>
      <c r="K101" s="65"/>
      <c r="L101" s="65"/>
      <c r="M101" s="65"/>
      <c r="N101" s="65"/>
      <c r="O101" s="65"/>
      <c r="P101" s="168"/>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row>
    <row r="102" spans="1:149" x14ac:dyDescent="0.2">
      <c r="A102" s="65"/>
      <c r="B102" s="65"/>
      <c r="C102" s="65"/>
      <c r="D102" s="65"/>
      <c r="E102" s="65"/>
      <c r="F102" s="65"/>
      <c r="G102" s="65"/>
      <c r="H102" s="65"/>
      <c r="I102" s="65"/>
      <c r="J102" s="65"/>
      <c r="K102" s="65"/>
      <c r="L102" s="65"/>
      <c r="M102" s="65"/>
      <c r="N102" s="65"/>
      <c r="O102" s="65"/>
      <c r="P102" s="168"/>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row>
    <row r="103" spans="1:149" x14ac:dyDescent="0.2">
      <c r="A103" s="65"/>
      <c r="B103" s="65"/>
      <c r="C103" s="65"/>
      <c r="D103" s="65"/>
      <c r="E103" s="65"/>
      <c r="F103" s="65"/>
      <c r="G103" s="65"/>
      <c r="H103" s="65"/>
      <c r="I103" s="65"/>
      <c r="J103" s="65"/>
      <c r="K103" s="65"/>
      <c r="L103" s="65"/>
      <c r="M103" s="65"/>
      <c r="N103" s="65"/>
      <c r="O103" s="65"/>
      <c r="P103" s="168"/>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row>
    <row r="104" spans="1:149" x14ac:dyDescent="0.2">
      <c r="A104" s="65"/>
      <c r="B104" s="65"/>
      <c r="C104" s="65"/>
      <c r="D104" s="65"/>
      <c r="E104" s="65"/>
      <c r="F104" s="65"/>
      <c r="G104" s="65"/>
      <c r="H104" s="65"/>
      <c r="I104" s="65"/>
      <c r="J104" s="65"/>
      <c r="K104" s="65"/>
      <c r="L104" s="65"/>
      <c r="M104" s="65"/>
      <c r="N104" s="65"/>
      <c r="O104" s="65"/>
      <c r="P104" s="168"/>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c r="EO104" s="65"/>
      <c r="EP104" s="65"/>
      <c r="EQ104" s="65"/>
      <c r="ER104" s="65"/>
      <c r="ES104" s="65"/>
    </row>
    <row r="105" spans="1:149" x14ac:dyDescent="0.2">
      <c r="A105" s="65"/>
      <c r="B105" s="65"/>
      <c r="C105" s="65"/>
      <c r="D105" s="65"/>
      <c r="E105" s="65"/>
      <c r="F105" s="65"/>
      <c r="G105" s="65"/>
      <c r="H105" s="65"/>
      <c r="I105" s="65"/>
      <c r="J105" s="65"/>
      <c r="K105" s="65"/>
      <c r="L105" s="65"/>
      <c r="M105" s="65"/>
      <c r="N105" s="65"/>
      <c r="O105" s="65"/>
      <c r="P105" s="168"/>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c r="EO105" s="65"/>
      <c r="EP105" s="65"/>
      <c r="EQ105" s="65"/>
      <c r="ER105" s="65"/>
      <c r="ES105" s="65"/>
    </row>
    <row r="106" spans="1:149" x14ac:dyDescent="0.2">
      <c r="A106" s="65"/>
      <c r="B106" s="65"/>
      <c r="C106" s="65"/>
      <c r="D106" s="65"/>
      <c r="E106" s="65"/>
      <c r="F106" s="65"/>
      <c r="G106" s="65"/>
      <c r="H106" s="65"/>
      <c r="I106" s="65"/>
      <c r="J106" s="65"/>
      <c r="K106" s="65"/>
      <c r="L106" s="65"/>
      <c r="M106" s="65"/>
      <c r="N106" s="65"/>
      <c r="O106" s="65"/>
      <c r="P106" s="168"/>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row>
    <row r="107" spans="1:149" x14ac:dyDescent="0.2">
      <c r="A107" s="65"/>
      <c r="B107" s="65"/>
      <c r="C107" s="65"/>
      <c r="D107" s="65"/>
      <c r="E107" s="65"/>
      <c r="F107" s="65"/>
      <c r="G107" s="65"/>
      <c r="H107" s="65"/>
      <c r="I107" s="65"/>
      <c r="J107" s="65"/>
      <c r="K107" s="65"/>
      <c r="L107" s="65"/>
      <c r="M107" s="65"/>
      <c r="N107" s="65"/>
      <c r="O107" s="65"/>
      <c r="P107" s="168"/>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c r="EO107" s="65"/>
      <c r="EP107" s="65"/>
      <c r="EQ107" s="65"/>
      <c r="ER107" s="65"/>
      <c r="ES107" s="65"/>
    </row>
    <row r="108" spans="1:149" x14ac:dyDescent="0.2">
      <c r="A108" s="65"/>
      <c r="B108" s="65"/>
      <c r="C108" s="65"/>
      <c r="D108" s="65"/>
      <c r="E108" s="65"/>
      <c r="F108" s="65"/>
      <c r="G108" s="65"/>
      <c r="H108" s="65"/>
      <c r="I108" s="65"/>
      <c r="J108" s="65"/>
      <c r="K108" s="65"/>
      <c r="L108" s="65"/>
      <c r="M108" s="65"/>
      <c r="N108" s="65"/>
      <c r="O108" s="65"/>
      <c r="P108" s="168"/>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c r="EO108" s="65"/>
      <c r="EP108" s="65"/>
      <c r="EQ108" s="65"/>
      <c r="ER108" s="65"/>
      <c r="ES108" s="65"/>
    </row>
    <row r="109" spans="1:149" x14ac:dyDescent="0.2">
      <c r="A109" s="65"/>
      <c r="B109" s="65"/>
      <c r="C109" s="65"/>
      <c r="D109" s="65"/>
      <c r="E109" s="65"/>
      <c r="F109" s="65"/>
      <c r="G109" s="65"/>
      <c r="H109" s="65"/>
      <c r="I109" s="65"/>
      <c r="J109" s="65"/>
      <c r="K109" s="65"/>
      <c r="L109" s="65"/>
      <c r="M109" s="65"/>
      <c r="N109" s="65"/>
      <c r="O109" s="65"/>
      <c r="P109" s="168"/>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c r="EO109" s="65"/>
      <c r="EP109" s="65"/>
      <c r="EQ109" s="65"/>
      <c r="ER109" s="65"/>
      <c r="ES109" s="65"/>
    </row>
    <row r="110" spans="1:149" x14ac:dyDescent="0.2">
      <c r="A110" s="65"/>
      <c r="B110" s="65"/>
      <c r="C110" s="65"/>
      <c r="D110" s="65"/>
      <c r="E110" s="65"/>
      <c r="F110" s="65"/>
      <c r="G110" s="65"/>
      <c r="H110" s="65"/>
      <c r="I110" s="65"/>
      <c r="J110" s="65"/>
      <c r="K110" s="65"/>
      <c r="L110" s="65"/>
      <c r="M110" s="65"/>
      <c r="N110" s="65"/>
      <c r="O110" s="65"/>
      <c r="P110" s="168"/>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c r="EO110" s="65"/>
      <c r="EP110" s="65"/>
      <c r="EQ110" s="65"/>
      <c r="ER110" s="65"/>
      <c r="ES110" s="65"/>
    </row>
    <row r="111" spans="1:149" x14ac:dyDescent="0.2">
      <c r="A111" s="65"/>
      <c r="B111" s="65"/>
      <c r="C111" s="65"/>
      <c r="D111" s="65"/>
      <c r="E111" s="65"/>
      <c r="F111" s="65"/>
      <c r="G111" s="65"/>
      <c r="H111" s="65"/>
      <c r="I111" s="65"/>
      <c r="J111" s="65"/>
      <c r="K111" s="65"/>
      <c r="L111" s="65"/>
      <c r="M111" s="65"/>
      <c r="N111" s="65"/>
      <c r="O111" s="65"/>
      <c r="P111" s="168"/>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c r="EO111" s="65"/>
      <c r="EP111" s="65"/>
      <c r="EQ111" s="65"/>
      <c r="ER111" s="65"/>
      <c r="ES111" s="65"/>
    </row>
    <row r="112" spans="1:149" x14ac:dyDescent="0.2">
      <c r="A112" s="65"/>
      <c r="B112" s="65"/>
      <c r="C112" s="65"/>
      <c r="D112" s="65"/>
      <c r="E112" s="65"/>
      <c r="F112" s="65"/>
      <c r="G112" s="65"/>
      <c r="H112" s="65"/>
      <c r="I112" s="65"/>
      <c r="J112" s="65"/>
      <c r="K112" s="65"/>
      <c r="L112" s="65"/>
      <c r="M112" s="65"/>
      <c r="N112" s="65"/>
      <c r="O112" s="65"/>
      <c r="P112" s="168"/>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c r="CG112" s="65"/>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row>
    <row r="113" spans="1:149" x14ac:dyDescent="0.2">
      <c r="A113" s="65"/>
      <c r="B113" s="65"/>
      <c r="C113" s="65"/>
      <c r="D113" s="65"/>
      <c r="E113" s="65"/>
      <c r="F113" s="65"/>
      <c r="G113" s="65"/>
      <c r="H113" s="65"/>
      <c r="I113" s="65"/>
      <c r="J113" s="65"/>
      <c r="K113" s="65"/>
      <c r="L113" s="65"/>
      <c r="M113" s="65"/>
      <c r="N113" s="65"/>
      <c r="O113" s="65"/>
      <c r="P113" s="168"/>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65"/>
      <c r="EL113" s="65"/>
      <c r="EM113" s="65"/>
      <c r="EN113" s="65"/>
      <c r="EO113" s="65"/>
      <c r="EP113" s="65"/>
      <c r="EQ113" s="65"/>
      <c r="ER113" s="65"/>
      <c r="ES113" s="65"/>
    </row>
    <row r="114" spans="1:149" x14ac:dyDescent="0.2">
      <c r="A114" s="65"/>
      <c r="B114" s="65"/>
      <c r="C114" s="65"/>
      <c r="D114" s="65"/>
      <c r="E114" s="65"/>
      <c r="F114" s="65"/>
      <c r="G114" s="65"/>
      <c r="H114" s="65"/>
      <c r="I114" s="65"/>
      <c r="J114" s="65"/>
      <c r="K114" s="65"/>
      <c r="L114" s="65"/>
      <c r="M114" s="65"/>
      <c r="N114" s="65"/>
      <c r="O114" s="65"/>
      <c r="P114" s="168"/>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65"/>
      <c r="DC114" s="65"/>
      <c r="DD114" s="65"/>
      <c r="DE114" s="65"/>
      <c r="DF114" s="65"/>
      <c r="DG114" s="65"/>
      <c r="DH114" s="65"/>
      <c r="DI114" s="65"/>
      <c r="DJ114" s="65"/>
      <c r="DK114" s="65"/>
      <c r="DL114" s="65"/>
      <c r="DM114" s="65"/>
      <c r="DN114" s="65"/>
      <c r="DO114" s="65"/>
      <c r="DP114" s="65"/>
      <c r="DQ114" s="65"/>
      <c r="DR114" s="65"/>
      <c r="DS114" s="65"/>
      <c r="DT114" s="65"/>
      <c r="DU114" s="65"/>
      <c r="DV114" s="65"/>
      <c r="DW114" s="65"/>
      <c r="DX114" s="65"/>
      <c r="DY114" s="65"/>
      <c r="DZ114" s="65"/>
      <c r="EA114" s="65"/>
      <c r="EB114" s="65"/>
      <c r="EC114" s="65"/>
      <c r="ED114" s="65"/>
      <c r="EE114" s="65"/>
      <c r="EF114" s="65"/>
      <c r="EG114" s="65"/>
      <c r="EH114" s="65"/>
      <c r="EI114" s="65"/>
      <c r="EJ114" s="65"/>
      <c r="EK114" s="65"/>
      <c r="EL114" s="65"/>
      <c r="EM114" s="65"/>
      <c r="EN114" s="65"/>
      <c r="EO114" s="65"/>
      <c r="EP114" s="65"/>
      <c r="EQ114" s="65"/>
      <c r="ER114" s="65"/>
      <c r="ES114" s="65"/>
    </row>
    <row r="115" spans="1:149" x14ac:dyDescent="0.2">
      <c r="A115" s="65"/>
      <c r="B115" s="65"/>
      <c r="C115" s="65"/>
      <c r="D115" s="65"/>
      <c r="E115" s="65"/>
      <c r="F115" s="65"/>
      <c r="G115" s="65"/>
      <c r="H115" s="65"/>
      <c r="I115" s="65"/>
      <c r="J115" s="65"/>
      <c r="K115" s="65"/>
      <c r="L115" s="65"/>
      <c r="M115" s="65"/>
      <c r="N115" s="65"/>
      <c r="O115" s="65"/>
      <c r="P115" s="168"/>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row>
    <row r="116" spans="1:149" x14ac:dyDescent="0.2">
      <c r="A116" s="65"/>
      <c r="B116" s="65"/>
      <c r="C116" s="65"/>
      <c r="D116" s="65"/>
      <c r="E116" s="65"/>
      <c r="F116" s="65"/>
      <c r="G116" s="65"/>
      <c r="H116" s="65"/>
      <c r="I116" s="65"/>
      <c r="J116" s="65"/>
      <c r="K116" s="65"/>
      <c r="L116" s="65"/>
      <c r="M116" s="65"/>
      <c r="N116" s="65"/>
      <c r="O116" s="65"/>
      <c r="P116" s="168"/>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c r="EC116" s="65"/>
      <c r="ED116" s="65"/>
      <c r="EE116" s="65"/>
      <c r="EF116" s="65"/>
      <c r="EG116" s="65"/>
      <c r="EH116" s="65"/>
      <c r="EI116" s="65"/>
      <c r="EJ116" s="65"/>
      <c r="EK116" s="65"/>
      <c r="EL116" s="65"/>
      <c r="EM116" s="65"/>
      <c r="EN116" s="65"/>
      <c r="EO116" s="65"/>
      <c r="EP116" s="65"/>
      <c r="EQ116" s="65"/>
      <c r="ER116" s="65"/>
      <c r="ES116" s="65"/>
    </row>
    <row r="117" spans="1:149" x14ac:dyDescent="0.2">
      <c r="A117" s="65"/>
      <c r="B117" s="65"/>
      <c r="C117" s="65"/>
      <c r="D117" s="65"/>
      <c r="E117" s="65"/>
      <c r="F117" s="65"/>
      <c r="G117" s="65"/>
      <c r="H117" s="65"/>
      <c r="I117" s="65"/>
      <c r="J117" s="65"/>
      <c r="K117" s="65"/>
      <c r="L117" s="65"/>
      <c r="M117" s="65"/>
      <c r="N117" s="65"/>
      <c r="O117" s="65"/>
      <c r="P117" s="168"/>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5"/>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c r="DH117" s="65"/>
      <c r="DI117" s="65"/>
      <c r="DJ117" s="65"/>
      <c r="DK117" s="65"/>
      <c r="DL117" s="65"/>
      <c r="DM117" s="65"/>
      <c r="DN117" s="65"/>
      <c r="DO117" s="65"/>
      <c r="DP117" s="65"/>
      <c r="DQ117" s="65"/>
      <c r="DR117" s="65"/>
      <c r="DS117" s="65"/>
      <c r="DT117" s="65"/>
      <c r="DU117" s="65"/>
      <c r="DV117" s="65"/>
      <c r="DW117" s="65"/>
      <c r="DX117" s="65"/>
      <c r="DY117" s="65"/>
      <c r="DZ117" s="65"/>
      <c r="EA117" s="65"/>
      <c r="EB117" s="65"/>
      <c r="EC117" s="65"/>
      <c r="ED117" s="65"/>
      <c r="EE117" s="65"/>
      <c r="EF117" s="65"/>
      <c r="EG117" s="65"/>
      <c r="EH117" s="65"/>
      <c r="EI117" s="65"/>
      <c r="EJ117" s="65"/>
      <c r="EK117" s="65"/>
      <c r="EL117" s="65"/>
      <c r="EM117" s="65"/>
      <c r="EN117" s="65"/>
      <c r="EO117" s="65"/>
      <c r="EP117" s="65"/>
      <c r="EQ117" s="65"/>
      <c r="ER117" s="65"/>
      <c r="ES117" s="65"/>
    </row>
    <row r="118" spans="1:149" x14ac:dyDescent="0.2">
      <c r="A118" s="65"/>
      <c r="B118" s="65"/>
      <c r="C118" s="65"/>
      <c r="D118" s="65"/>
      <c r="E118" s="65"/>
      <c r="F118" s="65"/>
      <c r="G118" s="65"/>
      <c r="H118" s="65"/>
      <c r="I118" s="65"/>
      <c r="J118" s="65"/>
      <c r="K118" s="65"/>
      <c r="L118" s="65"/>
      <c r="M118" s="65"/>
      <c r="N118" s="65"/>
      <c r="O118" s="65"/>
      <c r="P118" s="168"/>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c r="BS118" s="65"/>
      <c r="BT118" s="65"/>
      <c r="BU118" s="65"/>
      <c r="BV118" s="65"/>
      <c r="BW118" s="65"/>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c r="EC118" s="65"/>
      <c r="ED118" s="65"/>
      <c r="EE118" s="65"/>
      <c r="EF118" s="65"/>
      <c r="EG118" s="65"/>
      <c r="EH118" s="65"/>
      <c r="EI118" s="65"/>
      <c r="EJ118" s="65"/>
      <c r="EK118" s="65"/>
      <c r="EL118" s="65"/>
      <c r="EM118" s="65"/>
      <c r="EN118" s="65"/>
      <c r="EO118" s="65"/>
      <c r="EP118" s="65"/>
      <c r="EQ118" s="65"/>
      <c r="ER118" s="65"/>
      <c r="ES118" s="65"/>
    </row>
    <row r="119" spans="1:149" x14ac:dyDescent="0.2">
      <c r="A119" s="65"/>
      <c r="B119" s="65"/>
      <c r="C119" s="65"/>
      <c r="D119" s="65"/>
      <c r="E119" s="65"/>
      <c r="F119" s="65"/>
      <c r="G119" s="65"/>
      <c r="H119" s="65"/>
      <c r="I119" s="65"/>
      <c r="J119" s="65"/>
      <c r="K119" s="65"/>
      <c r="L119" s="65"/>
      <c r="M119" s="65"/>
      <c r="N119" s="65"/>
      <c r="O119" s="65"/>
      <c r="P119" s="168"/>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row>
    <row r="120" spans="1:149" x14ac:dyDescent="0.2">
      <c r="A120" s="65"/>
      <c r="B120" s="65"/>
      <c r="C120" s="65"/>
      <c r="D120" s="65"/>
      <c r="E120" s="65"/>
      <c r="F120" s="65"/>
      <c r="G120" s="65"/>
      <c r="H120" s="65"/>
      <c r="I120" s="65"/>
      <c r="J120" s="65"/>
      <c r="K120" s="65"/>
      <c r="L120" s="65"/>
      <c r="M120" s="65"/>
      <c r="N120" s="65"/>
      <c r="O120" s="65"/>
      <c r="P120" s="168"/>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c r="EO120" s="65"/>
      <c r="EP120" s="65"/>
      <c r="EQ120" s="65"/>
      <c r="ER120" s="65"/>
      <c r="ES120" s="65"/>
    </row>
    <row r="121" spans="1:149" x14ac:dyDescent="0.2">
      <c r="A121" s="65"/>
      <c r="B121" s="65"/>
      <c r="C121" s="65"/>
      <c r="D121" s="65"/>
      <c r="E121" s="65"/>
      <c r="F121" s="65"/>
      <c r="G121" s="65"/>
      <c r="H121" s="65"/>
      <c r="I121" s="65"/>
      <c r="J121" s="65"/>
      <c r="K121" s="65"/>
      <c r="L121" s="65"/>
      <c r="M121" s="65"/>
      <c r="N121" s="65"/>
      <c r="O121" s="65"/>
      <c r="P121" s="168"/>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row>
    <row r="122" spans="1:149" x14ac:dyDescent="0.2">
      <c r="A122" s="65"/>
      <c r="B122" s="65"/>
      <c r="C122" s="65"/>
      <c r="D122" s="65"/>
      <c r="E122" s="65"/>
      <c r="F122" s="65"/>
      <c r="G122" s="65"/>
      <c r="H122" s="65"/>
      <c r="I122" s="65"/>
      <c r="J122" s="65"/>
      <c r="K122" s="65"/>
      <c r="L122" s="65"/>
      <c r="M122" s="65"/>
      <c r="N122" s="65"/>
      <c r="O122" s="65"/>
      <c r="P122" s="168"/>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c r="EC122" s="65"/>
      <c r="ED122" s="65"/>
      <c r="EE122" s="65"/>
      <c r="EF122" s="65"/>
      <c r="EG122" s="65"/>
      <c r="EH122" s="65"/>
      <c r="EI122" s="65"/>
      <c r="EJ122" s="65"/>
      <c r="EK122" s="65"/>
      <c r="EL122" s="65"/>
      <c r="EM122" s="65"/>
      <c r="EN122" s="65"/>
      <c r="EO122" s="65"/>
      <c r="EP122" s="65"/>
      <c r="EQ122" s="65"/>
      <c r="ER122" s="65"/>
      <c r="ES122" s="65"/>
    </row>
    <row r="123" spans="1:149" x14ac:dyDescent="0.2">
      <c r="A123" s="65"/>
      <c r="B123" s="65"/>
      <c r="C123" s="65"/>
      <c r="D123" s="65"/>
      <c r="E123" s="65"/>
      <c r="F123" s="65"/>
      <c r="G123" s="65"/>
      <c r="H123" s="65"/>
      <c r="I123" s="65"/>
      <c r="J123" s="65"/>
      <c r="K123" s="65"/>
      <c r="L123" s="65"/>
      <c r="M123" s="65"/>
      <c r="N123" s="65"/>
      <c r="O123" s="65"/>
      <c r="P123" s="168"/>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row>
    <row r="124" spans="1:149" x14ac:dyDescent="0.2">
      <c r="A124" s="65"/>
      <c r="B124" s="65"/>
      <c r="C124" s="65"/>
      <c r="D124" s="65"/>
      <c r="E124" s="65"/>
      <c r="F124" s="65"/>
      <c r="G124" s="65"/>
      <c r="H124" s="65"/>
      <c r="I124" s="65"/>
      <c r="J124" s="65"/>
      <c r="K124" s="65"/>
      <c r="L124" s="65"/>
      <c r="M124" s="65"/>
      <c r="N124" s="65"/>
      <c r="O124" s="65"/>
      <c r="P124" s="168"/>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c r="CD124" s="65"/>
      <c r="CE124" s="65"/>
      <c r="CF124" s="65"/>
      <c r="CG124" s="65"/>
      <c r="CH124" s="65"/>
      <c r="CI124" s="65"/>
      <c r="CJ124" s="65"/>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row>
    <row r="125" spans="1:149" x14ac:dyDescent="0.2">
      <c r="A125" s="65"/>
      <c r="B125" s="65"/>
      <c r="C125" s="65"/>
      <c r="D125" s="65"/>
      <c r="E125" s="65"/>
      <c r="F125" s="65"/>
      <c r="G125" s="65"/>
      <c r="H125" s="65"/>
      <c r="I125" s="65"/>
      <c r="J125" s="65"/>
      <c r="K125" s="65"/>
      <c r="L125" s="65"/>
      <c r="M125" s="65"/>
      <c r="N125" s="65"/>
      <c r="O125" s="65"/>
      <c r="P125" s="168"/>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c r="CD125" s="65"/>
      <c r="CE125" s="65"/>
      <c r="CF125" s="65"/>
      <c r="CG125" s="65"/>
      <c r="CH125" s="65"/>
      <c r="CI125" s="65"/>
      <c r="CJ125" s="65"/>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row>
    <row r="126" spans="1:149" x14ac:dyDescent="0.2">
      <c r="A126" s="65"/>
      <c r="B126" s="65"/>
      <c r="C126" s="65"/>
      <c r="D126" s="65"/>
      <c r="E126" s="65"/>
      <c r="F126" s="65"/>
      <c r="G126" s="65"/>
      <c r="H126" s="65"/>
      <c r="I126" s="65"/>
      <c r="J126" s="65"/>
      <c r="K126" s="65"/>
      <c r="L126" s="65"/>
      <c r="M126" s="65"/>
      <c r="N126" s="65"/>
      <c r="O126" s="65"/>
      <c r="P126" s="168"/>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c r="CD126" s="65"/>
      <c r="CE126" s="65"/>
      <c r="CF126" s="65"/>
      <c r="CG126" s="65"/>
      <c r="CH126" s="65"/>
      <c r="CI126" s="65"/>
      <c r="CJ126" s="65"/>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row>
    <row r="127" spans="1:149" x14ac:dyDescent="0.2">
      <c r="A127" s="65"/>
      <c r="B127" s="65"/>
      <c r="C127" s="65"/>
      <c r="D127" s="65"/>
      <c r="E127" s="65"/>
      <c r="F127" s="65"/>
      <c r="G127" s="65"/>
      <c r="H127" s="65"/>
      <c r="I127" s="65"/>
      <c r="J127" s="65"/>
      <c r="K127" s="65"/>
      <c r="L127" s="65"/>
      <c r="M127" s="65"/>
      <c r="N127" s="65"/>
      <c r="O127" s="65"/>
      <c r="P127" s="168"/>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c r="CG127" s="65"/>
      <c r="CH127" s="65"/>
      <c r="CI127" s="65"/>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row>
    <row r="128" spans="1:149" x14ac:dyDescent="0.2">
      <c r="A128" s="65"/>
      <c r="B128" s="65"/>
      <c r="C128" s="65"/>
      <c r="D128" s="65"/>
      <c r="E128" s="65"/>
      <c r="F128" s="65"/>
      <c r="G128" s="65"/>
      <c r="H128" s="65"/>
      <c r="I128" s="65"/>
      <c r="J128" s="65"/>
      <c r="K128" s="65"/>
      <c r="L128" s="65"/>
      <c r="M128" s="65"/>
      <c r="N128" s="65"/>
      <c r="O128" s="65"/>
      <c r="P128" s="168"/>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c r="CG128" s="65"/>
      <c r="CH128" s="65"/>
      <c r="CI128" s="65"/>
      <c r="CJ128" s="65"/>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row>
    <row r="129" spans="1:149" x14ac:dyDescent="0.2">
      <c r="A129" s="65"/>
      <c r="B129" s="65"/>
      <c r="C129" s="65"/>
      <c r="D129" s="65"/>
      <c r="E129" s="65"/>
      <c r="F129" s="65"/>
      <c r="G129" s="65"/>
      <c r="H129" s="65"/>
      <c r="I129" s="65"/>
      <c r="J129" s="65"/>
      <c r="K129" s="65"/>
      <c r="L129" s="65"/>
      <c r="M129" s="65"/>
      <c r="N129" s="65"/>
      <c r="O129" s="65"/>
      <c r="P129" s="168"/>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c r="CI129" s="65"/>
      <c r="CJ129" s="65"/>
      <c r="CK129" s="65"/>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c r="EC129" s="65"/>
      <c r="ED129" s="65"/>
      <c r="EE129" s="65"/>
      <c r="EF129" s="65"/>
      <c r="EG129" s="65"/>
      <c r="EH129" s="65"/>
      <c r="EI129" s="65"/>
      <c r="EJ129" s="65"/>
      <c r="EK129" s="65"/>
      <c r="EL129" s="65"/>
      <c r="EM129" s="65"/>
      <c r="EN129" s="65"/>
      <c r="EO129" s="65"/>
      <c r="EP129" s="65"/>
      <c r="EQ129" s="65"/>
      <c r="ER129" s="65"/>
      <c r="ES129" s="65"/>
    </row>
    <row r="130" spans="1:149" x14ac:dyDescent="0.2">
      <c r="A130" s="65"/>
      <c r="B130" s="65"/>
      <c r="C130" s="65"/>
      <c r="D130" s="65"/>
      <c r="E130" s="65"/>
      <c r="F130" s="65"/>
      <c r="G130" s="65"/>
      <c r="H130" s="65"/>
      <c r="I130" s="65"/>
      <c r="J130" s="65"/>
      <c r="K130" s="65"/>
      <c r="L130" s="65"/>
      <c r="M130" s="65"/>
      <c r="N130" s="65"/>
      <c r="O130" s="65"/>
      <c r="P130" s="168"/>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c r="CD130" s="65"/>
      <c r="CE130" s="65"/>
      <c r="CF130" s="65"/>
      <c r="CG130" s="65"/>
      <c r="CH130" s="65"/>
      <c r="CI130" s="65"/>
      <c r="CJ130" s="65"/>
      <c r="CK130" s="65"/>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row>
    <row r="131" spans="1:149" x14ac:dyDescent="0.2">
      <c r="A131" s="65"/>
      <c r="B131" s="65"/>
      <c r="C131" s="65"/>
      <c r="D131" s="65"/>
      <c r="E131" s="65"/>
      <c r="F131" s="65"/>
      <c r="G131" s="65"/>
      <c r="H131" s="65"/>
      <c r="I131" s="65"/>
      <c r="J131" s="65"/>
      <c r="K131" s="65"/>
      <c r="L131" s="65"/>
      <c r="M131" s="65"/>
      <c r="N131" s="65"/>
      <c r="O131" s="65"/>
      <c r="P131" s="168"/>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c r="BO131" s="65"/>
      <c r="BP131" s="65"/>
      <c r="BQ131" s="65"/>
      <c r="BR131" s="65"/>
      <c r="BS131" s="65"/>
      <c r="BT131" s="65"/>
      <c r="BU131" s="65"/>
      <c r="BV131" s="65"/>
      <c r="BW131" s="65"/>
      <c r="BX131" s="65"/>
      <c r="BY131" s="65"/>
      <c r="BZ131" s="65"/>
      <c r="CA131" s="65"/>
      <c r="CB131" s="65"/>
      <c r="CC131" s="65"/>
      <c r="CD131" s="65"/>
      <c r="CE131" s="65"/>
      <c r="CF131" s="65"/>
      <c r="CG131" s="65"/>
      <c r="CH131" s="65"/>
      <c r="CI131" s="65"/>
      <c r="CJ131" s="65"/>
      <c r="CK131" s="65"/>
      <c r="CL131" s="65"/>
      <c r="CM131" s="65"/>
      <c r="CN131" s="65"/>
      <c r="CO131" s="65"/>
      <c r="CP131" s="65"/>
      <c r="CQ131" s="65"/>
      <c r="CR131" s="65"/>
      <c r="CS131" s="65"/>
      <c r="CT131" s="65"/>
      <c r="CU131" s="65"/>
      <c r="CV131" s="65"/>
      <c r="CW131" s="65"/>
      <c r="CX131" s="65"/>
      <c r="CY131" s="65"/>
      <c r="CZ131" s="65"/>
      <c r="DA131" s="65"/>
      <c r="DB131" s="65"/>
      <c r="DC131" s="65"/>
      <c r="DD131" s="65"/>
      <c r="DE131" s="65"/>
      <c r="DF131" s="65"/>
      <c r="DG131" s="65"/>
      <c r="DH131" s="65"/>
      <c r="DI131" s="65"/>
      <c r="DJ131" s="65"/>
      <c r="DK131" s="65"/>
      <c r="DL131" s="65"/>
      <c r="DM131" s="65"/>
      <c r="DN131" s="65"/>
      <c r="DO131" s="65"/>
      <c r="DP131" s="65"/>
      <c r="DQ131" s="65"/>
      <c r="DR131" s="65"/>
      <c r="DS131" s="65"/>
      <c r="DT131" s="65"/>
      <c r="DU131" s="65"/>
      <c r="DV131" s="65"/>
      <c r="DW131" s="65"/>
      <c r="DX131" s="65"/>
      <c r="DY131" s="65"/>
      <c r="DZ131" s="65"/>
      <c r="EA131" s="65"/>
      <c r="EB131" s="65"/>
      <c r="EC131" s="65"/>
      <c r="ED131" s="65"/>
      <c r="EE131" s="65"/>
      <c r="EF131" s="65"/>
      <c r="EG131" s="65"/>
      <c r="EH131" s="65"/>
      <c r="EI131" s="65"/>
      <c r="EJ131" s="65"/>
      <c r="EK131" s="65"/>
      <c r="EL131" s="65"/>
      <c r="EM131" s="65"/>
      <c r="EN131" s="65"/>
      <c r="EO131" s="65"/>
      <c r="EP131" s="65"/>
      <c r="EQ131" s="65"/>
      <c r="ER131" s="65"/>
      <c r="ES131" s="65"/>
    </row>
    <row r="132" spans="1:149" x14ac:dyDescent="0.2">
      <c r="A132" s="65"/>
      <c r="B132" s="65"/>
      <c r="C132" s="65"/>
      <c r="D132" s="65"/>
      <c r="E132" s="65"/>
      <c r="F132" s="65"/>
      <c r="G132" s="65"/>
      <c r="H132" s="65"/>
      <c r="I132" s="65"/>
      <c r="J132" s="65"/>
      <c r="K132" s="65"/>
      <c r="L132" s="65"/>
      <c r="M132" s="65"/>
      <c r="N132" s="65"/>
      <c r="O132" s="65"/>
      <c r="P132" s="168"/>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c r="BO132" s="65"/>
      <c r="BP132" s="65"/>
      <c r="BQ132" s="65"/>
      <c r="BR132" s="65"/>
      <c r="BS132" s="65"/>
      <c r="BT132" s="65"/>
      <c r="BU132" s="65"/>
      <c r="BV132" s="65"/>
      <c r="BW132" s="65"/>
      <c r="BX132" s="65"/>
      <c r="BY132" s="65"/>
      <c r="BZ132" s="65"/>
      <c r="CA132" s="65"/>
      <c r="CB132" s="65"/>
      <c r="CC132" s="65"/>
      <c r="CD132" s="65"/>
      <c r="CE132" s="65"/>
      <c r="CF132" s="65"/>
      <c r="CG132" s="65"/>
      <c r="CH132" s="65"/>
      <c r="CI132" s="65"/>
      <c r="CJ132" s="65"/>
      <c r="CK132" s="65"/>
      <c r="CL132" s="65"/>
      <c r="CM132" s="65"/>
      <c r="CN132" s="65"/>
      <c r="CO132" s="65"/>
      <c r="CP132" s="65"/>
      <c r="CQ132" s="65"/>
      <c r="CR132" s="65"/>
      <c r="CS132" s="65"/>
      <c r="CT132" s="65"/>
      <c r="CU132" s="65"/>
      <c r="CV132" s="65"/>
      <c r="CW132" s="65"/>
      <c r="CX132" s="65"/>
      <c r="CY132" s="65"/>
      <c r="CZ132" s="65"/>
      <c r="DA132" s="65"/>
      <c r="DB132" s="65"/>
      <c r="DC132" s="65"/>
      <c r="DD132" s="65"/>
      <c r="DE132" s="65"/>
      <c r="DF132" s="65"/>
      <c r="DG132" s="65"/>
      <c r="DH132" s="65"/>
      <c r="DI132" s="65"/>
      <c r="DJ132" s="65"/>
      <c r="DK132" s="65"/>
      <c r="DL132" s="65"/>
      <c r="DM132" s="65"/>
      <c r="DN132" s="65"/>
      <c r="DO132" s="65"/>
      <c r="DP132" s="65"/>
      <c r="DQ132" s="65"/>
      <c r="DR132" s="65"/>
      <c r="DS132" s="65"/>
      <c r="DT132" s="65"/>
      <c r="DU132" s="65"/>
      <c r="DV132" s="65"/>
      <c r="DW132" s="65"/>
      <c r="DX132" s="65"/>
      <c r="DY132" s="65"/>
      <c r="DZ132" s="65"/>
      <c r="EA132" s="65"/>
      <c r="EB132" s="65"/>
      <c r="EC132" s="65"/>
      <c r="ED132" s="65"/>
      <c r="EE132" s="65"/>
      <c r="EF132" s="65"/>
      <c r="EG132" s="65"/>
      <c r="EH132" s="65"/>
      <c r="EI132" s="65"/>
      <c r="EJ132" s="65"/>
      <c r="EK132" s="65"/>
      <c r="EL132" s="65"/>
      <c r="EM132" s="65"/>
      <c r="EN132" s="65"/>
      <c r="EO132" s="65"/>
      <c r="EP132" s="65"/>
      <c r="EQ132" s="65"/>
      <c r="ER132" s="65"/>
      <c r="ES132" s="65"/>
    </row>
    <row r="133" spans="1:149" x14ac:dyDescent="0.2">
      <c r="A133" s="65"/>
      <c r="B133" s="65"/>
      <c r="C133" s="65"/>
      <c r="D133" s="65"/>
      <c r="E133" s="65"/>
      <c r="F133" s="65"/>
      <c r="G133" s="65"/>
      <c r="H133" s="65"/>
      <c r="I133" s="65"/>
      <c r="J133" s="65"/>
      <c r="K133" s="65"/>
      <c r="L133" s="65"/>
      <c r="M133" s="65"/>
      <c r="N133" s="65"/>
      <c r="O133" s="65"/>
      <c r="P133" s="168"/>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c r="CD133" s="65"/>
      <c r="CE133" s="65"/>
      <c r="CF133" s="65"/>
      <c r="CG133" s="65"/>
      <c r="CH133" s="65"/>
      <c r="CI133" s="65"/>
      <c r="CJ133" s="65"/>
      <c r="CK133" s="65"/>
      <c r="CL133" s="65"/>
      <c r="CM133" s="65"/>
      <c r="CN133" s="65"/>
      <c r="CO133" s="65"/>
      <c r="CP133" s="65"/>
      <c r="CQ133" s="65"/>
      <c r="CR133" s="65"/>
      <c r="CS133" s="65"/>
      <c r="CT133" s="65"/>
      <c r="CU133" s="65"/>
      <c r="CV133" s="65"/>
      <c r="CW133" s="65"/>
      <c r="CX133" s="65"/>
      <c r="CY133" s="65"/>
      <c r="CZ133" s="65"/>
      <c r="DA133" s="65"/>
      <c r="DB133" s="65"/>
      <c r="DC133" s="65"/>
      <c r="DD133" s="65"/>
      <c r="DE133" s="65"/>
      <c r="DF133" s="65"/>
      <c r="DG133" s="65"/>
      <c r="DH133" s="65"/>
      <c r="DI133" s="65"/>
      <c r="DJ133" s="65"/>
      <c r="DK133" s="65"/>
      <c r="DL133" s="65"/>
      <c r="DM133" s="65"/>
      <c r="DN133" s="65"/>
      <c r="DO133" s="65"/>
      <c r="DP133" s="65"/>
      <c r="DQ133" s="65"/>
      <c r="DR133" s="65"/>
      <c r="DS133" s="65"/>
      <c r="DT133" s="65"/>
      <c r="DU133" s="65"/>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row>
    <row r="134" spans="1:149" x14ac:dyDescent="0.2">
      <c r="A134" s="65"/>
      <c r="B134" s="65"/>
      <c r="C134" s="65"/>
      <c r="D134" s="65"/>
      <c r="E134" s="65"/>
      <c r="F134" s="65"/>
      <c r="G134" s="65"/>
      <c r="H134" s="65"/>
      <c r="I134" s="65"/>
      <c r="J134" s="65"/>
      <c r="K134" s="65"/>
      <c r="L134" s="65"/>
      <c r="M134" s="65"/>
      <c r="N134" s="65"/>
      <c r="O134" s="65"/>
      <c r="P134" s="168"/>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c r="BO134" s="65"/>
      <c r="BP134" s="65"/>
      <c r="BQ134" s="65"/>
      <c r="BR134" s="65"/>
      <c r="BS134" s="65"/>
      <c r="BT134" s="65"/>
      <c r="BU134" s="65"/>
      <c r="BV134" s="65"/>
      <c r="BW134" s="65"/>
      <c r="BX134" s="65"/>
      <c r="BY134" s="65"/>
      <c r="BZ134" s="65"/>
      <c r="CA134" s="65"/>
      <c r="CB134" s="65"/>
      <c r="CC134" s="65"/>
      <c r="CD134" s="65"/>
      <c r="CE134" s="65"/>
      <c r="CF134" s="65"/>
      <c r="CG134" s="65"/>
      <c r="CH134" s="65"/>
      <c r="CI134" s="65"/>
      <c r="CJ134" s="65"/>
      <c r="CK134" s="65"/>
      <c r="CL134" s="65"/>
      <c r="CM134" s="65"/>
      <c r="CN134" s="65"/>
      <c r="CO134" s="65"/>
      <c r="CP134" s="65"/>
      <c r="CQ134" s="65"/>
      <c r="CR134" s="65"/>
      <c r="CS134" s="65"/>
      <c r="CT134" s="65"/>
      <c r="CU134" s="65"/>
      <c r="CV134" s="65"/>
      <c r="CW134" s="65"/>
      <c r="CX134" s="65"/>
      <c r="CY134" s="65"/>
      <c r="CZ134" s="65"/>
      <c r="DA134" s="65"/>
      <c r="DB134" s="65"/>
      <c r="DC134" s="65"/>
      <c r="DD134" s="65"/>
      <c r="DE134" s="65"/>
      <c r="DF134" s="65"/>
      <c r="DG134" s="65"/>
      <c r="DH134" s="65"/>
      <c r="DI134" s="65"/>
      <c r="DJ134" s="65"/>
      <c r="DK134" s="65"/>
      <c r="DL134" s="65"/>
      <c r="DM134" s="65"/>
      <c r="DN134" s="65"/>
      <c r="DO134" s="65"/>
      <c r="DP134" s="65"/>
      <c r="DQ134" s="65"/>
      <c r="DR134" s="65"/>
      <c r="DS134" s="65"/>
      <c r="DT134" s="65"/>
      <c r="DU134" s="65"/>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row>
    <row r="135" spans="1:149" x14ac:dyDescent="0.2">
      <c r="A135" s="65"/>
      <c r="B135" s="65"/>
      <c r="C135" s="65"/>
      <c r="D135" s="65"/>
      <c r="E135" s="65"/>
      <c r="F135" s="65"/>
      <c r="G135" s="65"/>
      <c r="H135" s="65"/>
      <c r="I135" s="65"/>
      <c r="J135" s="65"/>
      <c r="K135" s="65"/>
      <c r="L135" s="65"/>
      <c r="M135" s="65"/>
      <c r="N135" s="65"/>
      <c r="O135" s="65"/>
      <c r="P135" s="168"/>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65"/>
      <c r="BU135" s="65"/>
      <c r="BV135" s="65"/>
      <c r="BW135" s="65"/>
      <c r="BX135" s="65"/>
      <c r="BY135" s="65"/>
      <c r="BZ135" s="65"/>
      <c r="CA135" s="65"/>
      <c r="CB135" s="65"/>
      <c r="CC135" s="65"/>
      <c r="CD135" s="65"/>
      <c r="CE135" s="65"/>
      <c r="CF135" s="65"/>
      <c r="CG135" s="65"/>
      <c r="CH135" s="65"/>
      <c r="CI135" s="65"/>
      <c r="CJ135" s="65"/>
      <c r="CK135" s="65"/>
      <c r="CL135" s="65"/>
      <c r="CM135" s="65"/>
      <c r="CN135" s="65"/>
      <c r="CO135" s="65"/>
      <c r="CP135" s="65"/>
      <c r="CQ135" s="65"/>
      <c r="CR135" s="65"/>
      <c r="CS135" s="65"/>
      <c r="CT135" s="65"/>
      <c r="CU135" s="65"/>
      <c r="CV135" s="65"/>
      <c r="CW135" s="65"/>
      <c r="CX135" s="65"/>
      <c r="CY135" s="65"/>
      <c r="CZ135" s="65"/>
      <c r="DA135" s="65"/>
      <c r="DB135" s="65"/>
      <c r="DC135" s="65"/>
      <c r="DD135" s="65"/>
      <c r="DE135" s="65"/>
      <c r="DF135" s="65"/>
      <c r="DG135" s="65"/>
      <c r="DH135" s="65"/>
      <c r="DI135" s="65"/>
      <c r="DJ135" s="65"/>
      <c r="DK135" s="65"/>
      <c r="DL135" s="65"/>
      <c r="DM135" s="65"/>
      <c r="DN135" s="65"/>
      <c r="DO135" s="65"/>
      <c r="DP135" s="65"/>
      <c r="DQ135" s="65"/>
      <c r="DR135" s="65"/>
      <c r="DS135" s="65"/>
      <c r="DT135" s="65"/>
      <c r="DU135" s="65"/>
      <c r="DV135" s="65"/>
      <c r="DW135" s="65"/>
      <c r="DX135" s="65"/>
      <c r="DY135" s="65"/>
      <c r="DZ135" s="65"/>
      <c r="EA135" s="65"/>
      <c r="EB135" s="65"/>
      <c r="EC135" s="65"/>
      <c r="ED135" s="65"/>
      <c r="EE135" s="65"/>
      <c r="EF135" s="65"/>
      <c r="EG135" s="65"/>
      <c r="EH135" s="65"/>
      <c r="EI135" s="65"/>
      <c r="EJ135" s="65"/>
      <c r="EK135" s="65"/>
      <c r="EL135" s="65"/>
      <c r="EM135" s="65"/>
      <c r="EN135" s="65"/>
      <c r="EO135" s="65"/>
      <c r="EP135" s="65"/>
      <c r="EQ135" s="65"/>
      <c r="ER135" s="65"/>
      <c r="ES135" s="65"/>
    </row>
    <row r="136" spans="1:149" x14ac:dyDescent="0.2">
      <c r="A136" s="65"/>
      <c r="B136" s="65"/>
      <c r="C136" s="65"/>
      <c r="D136" s="65"/>
      <c r="E136" s="65"/>
      <c r="F136" s="65"/>
      <c r="G136" s="65"/>
      <c r="H136" s="65"/>
      <c r="I136" s="65"/>
      <c r="J136" s="65"/>
      <c r="K136" s="65"/>
      <c r="L136" s="65"/>
      <c r="M136" s="65"/>
      <c r="N136" s="65"/>
      <c r="O136" s="65"/>
      <c r="P136" s="168"/>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c r="DO136" s="65"/>
      <c r="DP136" s="65"/>
      <c r="DQ136" s="65"/>
      <c r="DR136" s="65"/>
      <c r="DS136" s="65"/>
      <c r="DT136" s="65"/>
      <c r="DU136" s="65"/>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row>
    <row r="137" spans="1:149" x14ac:dyDescent="0.2">
      <c r="A137" s="65"/>
      <c r="B137" s="65"/>
      <c r="C137" s="65"/>
      <c r="D137" s="65"/>
      <c r="E137" s="65"/>
      <c r="F137" s="65"/>
      <c r="G137" s="65"/>
      <c r="H137" s="65"/>
      <c r="I137" s="65"/>
      <c r="J137" s="65"/>
      <c r="K137" s="65"/>
      <c r="L137" s="65"/>
      <c r="M137" s="65"/>
      <c r="N137" s="65"/>
      <c r="O137" s="65"/>
      <c r="P137" s="168"/>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c r="DO137" s="65"/>
      <c r="DP137" s="65"/>
      <c r="DQ137" s="65"/>
      <c r="DR137" s="65"/>
      <c r="DS137" s="65"/>
      <c r="DT137" s="65"/>
      <c r="DU137" s="65"/>
      <c r="DV137" s="65"/>
      <c r="DW137" s="65"/>
      <c r="DX137" s="65"/>
      <c r="DY137" s="65"/>
      <c r="DZ137" s="65"/>
      <c r="EA137" s="65"/>
      <c r="EB137" s="65"/>
      <c r="EC137" s="65"/>
      <c r="ED137" s="65"/>
      <c r="EE137" s="65"/>
      <c r="EF137" s="65"/>
      <c r="EG137" s="65"/>
      <c r="EH137" s="65"/>
      <c r="EI137" s="65"/>
      <c r="EJ137" s="65"/>
      <c r="EK137" s="65"/>
      <c r="EL137" s="65"/>
      <c r="EM137" s="65"/>
      <c r="EN137" s="65"/>
      <c r="EO137" s="65"/>
      <c r="EP137" s="65"/>
      <c r="EQ137" s="65"/>
      <c r="ER137" s="65"/>
      <c r="ES137" s="65"/>
    </row>
    <row r="138" spans="1:149" x14ac:dyDescent="0.2">
      <c r="A138" s="65"/>
      <c r="B138" s="65"/>
      <c r="C138" s="65"/>
      <c r="D138" s="65"/>
      <c r="E138" s="65"/>
      <c r="F138" s="65"/>
      <c r="G138" s="65"/>
      <c r="H138" s="65"/>
      <c r="I138" s="65"/>
      <c r="J138" s="65"/>
      <c r="K138" s="65"/>
      <c r="L138" s="65"/>
      <c r="M138" s="65"/>
      <c r="N138" s="65"/>
      <c r="O138" s="65"/>
      <c r="P138" s="168"/>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c r="DO138" s="65"/>
      <c r="DP138" s="65"/>
      <c r="DQ138" s="65"/>
      <c r="DR138" s="65"/>
      <c r="DS138" s="65"/>
      <c r="DT138" s="65"/>
      <c r="DU138" s="65"/>
      <c r="DV138" s="65"/>
      <c r="DW138" s="65"/>
      <c r="DX138" s="65"/>
      <c r="DY138" s="65"/>
      <c r="DZ138" s="65"/>
      <c r="EA138" s="65"/>
      <c r="EB138" s="65"/>
      <c r="EC138" s="65"/>
      <c r="ED138" s="65"/>
      <c r="EE138" s="65"/>
      <c r="EF138" s="65"/>
      <c r="EG138" s="65"/>
      <c r="EH138" s="65"/>
      <c r="EI138" s="65"/>
      <c r="EJ138" s="65"/>
      <c r="EK138" s="65"/>
      <c r="EL138" s="65"/>
      <c r="EM138" s="65"/>
      <c r="EN138" s="65"/>
      <c r="EO138" s="65"/>
      <c r="EP138" s="65"/>
      <c r="EQ138" s="65"/>
      <c r="ER138" s="65"/>
      <c r="ES138" s="65"/>
    </row>
    <row r="139" spans="1:149" x14ac:dyDescent="0.2">
      <c r="A139" s="65"/>
      <c r="B139" s="65"/>
      <c r="C139" s="65"/>
      <c r="D139" s="65"/>
      <c r="E139" s="65"/>
      <c r="F139" s="65"/>
      <c r="G139" s="65"/>
      <c r="H139" s="65"/>
      <c r="I139" s="65"/>
      <c r="J139" s="65"/>
      <c r="K139" s="65"/>
      <c r="L139" s="65"/>
      <c r="M139" s="65"/>
      <c r="N139" s="65"/>
      <c r="O139" s="65"/>
      <c r="P139" s="168"/>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5"/>
      <c r="BX139" s="65"/>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c r="DO139" s="65"/>
      <c r="DP139" s="65"/>
      <c r="DQ139" s="65"/>
      <c r="DR139" s="65"/>
      <c r="DS139" s="65"/>
      <c r="DT139" s="65"/>
      <c r="DU139" s="65"/>
      <c r="DV139" s="65"/>
      <c r="DW139" s="65"/>
      <c r="DX139" s="65"/>
      <c r="DY139" s="65"/>
      <c r="DZ139" s="65"/>
      <c r="EA139" s="65"/>
      <c r="EB139" s="65"/>
      <c r="EC139" s="65"/>
      <c r="ED139" s="65"/>
      <c r="EE139" s="65"/>
      <c r="EF139" s="65"/>
      <c r="EG139" s="65"/>
      <c r="EH139" s="65"/>
      <c r="EI139" s="65"/>
      <c r="EJ139" s="65"/>
      <c r="EK139" s="65"/>
      <c r="EL139" s="65"/>
      <c r="EM139" s="65"/>
      <c r="EN139" s="65"/>
      <c r="EO139" s="65"/>
      <c r="EP139" s="65"/>
      <c r="EQ139" s="65"/>
      <c r="ER139" s="65"/>
      <c r="ES139" s="65"/>
    </row>
    <row r="140" spans="1:149" x14ac:dyDescent="0.2">
      <c r="A140" s="65"/>
      <c r="B140" s="65"/>
      <c r="C140" s="65"/>
      <c r="D140" s="65"/>
      <c r="E140" s="65"/>
      <c r="F140" s="65"/>
      <c r="G140" s="65"/>
      <c r="H140" s="65"/>
      <c r="I140" s="65"/>
      <c r="J140" s="65"/>
      <c r="K140" s="65"/>
      <c r="L140" s="65"/>
      <c r="M140" s="65"/>
      <c r="N140" s="65"/>
      <c r="O140" s="65"/>
      <c r="P140" s="168"/>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5"/>
      <c r="BX140" s="65"/>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c r="DO140" s="65"/>
      <c r="DP140" s="65"/>
      <c r="DQ140" s="65"/>
      <c r="DR140" s="65"/>
      <c r="DS140" s="65"/>
      <c r="DT140" s="65"/>
      <c r="DU140" s="65"/>
      <c r="DV140" s="65"/>
      <c r="DW140" s="65"/>
      <c r="DX140" s="65"/>
      <c r="DY140" s="65"/>
      <c r="DZ140" s="65"/>
      <c r="EA140" s="65"/>
      <c r="EB140" s="65"/>
      <c r="EC140" s="65"/>
      <c r="ED140" s="65"/>
      <c r="EE140" s="65"/>
      <c r="EF140" s="65"/>
      <c r="EG140" s="65"/>
      <c r="EH140" s="65"/>
      <c r="EI140" s="65"/>
      <c r="EJ140" s="65"/>
      <c r="EK140" s="65"/>
      <c r="EL140" s="65"/>
      <c r="EM140" s="65"/>
      <c r="EN140" s="65"/>
      <c r="EO140" s="65"/>
      <c r="EP140" s="65"/>
      <c r="EQ140" s="65"/>
      <c r="ER140" s="65"/>
      <c r="ES140" s="65"/>
    </row>
    <row r="141" spans="1:149" x14ac:dyDescent="0.2">
      <c r="A141" s="65"/>
      <c r="B141" s="65"/>
      <c r="C141" s="65"/>
      <c r="D141" s="65"/>
      <c r="E141" s="65"/>
      <c r="F141" s="65"/>
      <c r="G141" s="65"/>
      <c r="H141" s="65"/>
      <c r="I141" s="65"/>
      <c r="J141" s="65"/>
      <c r="K141" s="65"/>
      <c r="L141" s="65"/>
      <c r="M141" s="65"/>
      <c r="N141" s="65"/>
      <c r="O141" s="65"/>
      <c r="P141" s="168"/>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c r="BU141" s="65"/>
      <c r="BV141" s="65"/>
      <c r="BW141" s="65"/>
      <c r="BX141" s="65"/>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c r="DO141" s="65"/>
      <c r="DP141" s="65"/>
      <c r="DQ141" s="65"/>
      <c r="DR141" s="65"/>
      <c r="DS141" s="65"/>
      <c r="DT141" s="65"/>
      <c r="DU141" s="65"/>
      <c r="DV141" s="65"/>
      <c r="DW141" s="65"/>
      <c r="DX141" s="65"/>
      <c r="DY141" s="65"/>
      <c r="DZ141" s="65"/>
      <c r="EA141" s="65"/>
      <c r="EB141" s="65"/>
      <c r="EC141" s="65"/>
      <c r="ED141" s="65"/>
      <c r="EE141" s="65"/>
      <c r="EF141" s="65"/>
      <c r="EG141" s="65"/>
      <c r="EH141" s="65"/>
      <c r="EI141" s="65"/>
      <c r="EJ141" s="65"/>
      <c r="EK141" s="65"/>
      <c r="EL141" s="65"/>
      <c r="EM141" s="65"/>
      <c r="EN141" s="65"/>
      <c r="EO141" s="65"/>
      <c r="EP141" s="65"/>
      <c r="EQ141" s="65"/>
      <c r="ER141" s="65"/>
      <c r="ES141" s="65"/>
    </row>
    <row r="142" spans="1:149" x14ac:dyDescent="0.2">
      <c r="A142" s="65"/>
      <c r="B142" s="65"/>
      <c r="C142" s="65"/>
      <c r="D142" s="65"/>
      <c r="E142" s="65"/>
      <c r="F142" s="65"/>
      <c r="G142" s="65"/>
      <c r="H142" s="65"/>
      <c r="I142" s="65"/>
      <c r="J142" s="65"/>
      <c r="K142" s="65"/>
      <c r="L142" s="65"/>
      <c r="M142" s="65"/>
      <c r="N142" s="65"/>
      <c r="O142" s="65"/>
      <c r="P142" s="168"/>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5"/>
      <c r="BX142" s="65"/>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c r="DO142" s="65"/>
      <c r="DP142" s="65"/>
      <c r="DQ142" s="65"/>
      <c r="DR142" s="65"/>
      <c r="DS142" s="65"/>
      <c r="DT142" s="65"/>
      <c r="DU142" s="65"/>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row>
    <row r="143" spans="1:149" x14ac:dyDescent="0.2">
      <c r="A143" s="65"/>
      <c r="B143" s="65"/>
      <c r="C143" s="65"/>
      <c r="D143" s="65"/>
      <c r="E143" s="65"/>
      <c r="F143" s="65"/>
      <c r="G143" s="65"/>
      <c r="H143" s="65"/>
      <c r="I143" s="65"/>
      <c r="J143" s="65"/>
      <c r="K143" s="65"/>
      <c r="L143" s="65"/>
      <c r="M143" s="65"/>
      <c r="N143" s="65"/>
      <c r="O143" s="65"/>
      <c r="P143" s="168"/>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c r="DO143" s="65"/>
      <c r="DP143" s="65"/>
      <c r="DQ143" s="65"/>
      <c r="DR143" s="65"/>
      <c r="DS143" s="65"/>
      <c r="DT143" s="65"/>
      <c r="DU143" s="65"/>
      <c r="DV143" s="65"/>
      <c r="DW143" s="65"/>
      <c r="DX143" s="65"/>
      <c r="DY143" s="65"/>
      <c r="DZ143" s="65"/>
      <c r="EA143" s="65"/>
      <c r="EB143" s="65"/>
      <c r="EC143" s="65"/>
      <c r="ED143" s="65"/>
      <c r="EE143" s="65"/>
      <c r="EF143" s="65"/>
      <c r="EG143" s="65"/>
      <c r="EH143" s="65"/>
      <c r="EI143" s="65"/>
      <c r="EJ143" s="65"/>
      <c r="EK143" s="65"/>
      <c r="EL143" s="65"/>
      <c r="EM143" s="65"/>
      <c r="EN143" s="65"/>
      <c r="EO143" s="65"/>
      <c r="EP143" s="65"/>
      <c r="EQ143" s="65"/>
      <c r="ER143" s="65"/>
      <c r="ES143" s="65"/>
    </row>
    <row r="144" spans="1:149" x14ac:dyDescent="0.2">
      <c r="A144" s="65"/>
      <c r="B144" s="65"/>
      <c r="C144" s="65"/>
      <c r="D144" s="65"/>
      <c r="E144" s="65"/>
      <c r="F144" s="65"/>
      <c r="G144" s="65"/>
      <c r="H144" s="65"/>
      <c r="I144" s="65"/>
      <c r="J144" s="65"/>
      <c r="K144" s="65"/>
      <c r="L144" s="65"/>
      <c r="M144" s="65"/>
      <c r="N144" s="65"/>
      <c r="O144" s="65"/>
      <c r="P144" s="168"/>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c r="BU144" s="65"/>
      <c r="BV144" s="65"/>
      <c r="BW144" s="65"/>
      <c r="BX144" s="65"/>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c r="DO144" s="65"/>
      <c r="DP144" s="65"/>
      <c r="DQ144" s="65"/>
      <c r="DR144" s="65"/>
      <c r="DS144" s="65"/>
      <c r="DT144" s="65"/>
      <c r="DU144" s="65"/>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row>
    <row r="145" spans="1:149" x14ac:dyDescent="0.2">
      <c r="A145" s="65"/>
      <c r="B145" s="65"/>
      <c r="C145" s="65"/>
      <c r="D145" s="65"/>
      <c r="E145" s="65"/>
      <c r="F145" s="65"/>
      <c r="G145" s="65"/>
      <c r="H145" s="65"/>
      <c r="I145" s="65"/>
      <c r="J145" s="65"/>
      <c r="K145" s="65"/>
      <c r="L145" s="65"/>
      <c r="M145" s="65"/>
      <c r="N145" s="65"/>
      <c r="O145" s="65"/>
      <c r="P145" s="168"/>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c r="CD145" s="65"/>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c r="DU145" s="65"/>
      <c r="DV145" s="65"/>
      <c r="DW145" s="65"/>
      <c r="DX145" s="65"/>
      <c r="DY145" s="65"/>
      <c r="DZ145" s="65"/>
      <c r="EA145" s="65"/>
      <c r="EB145" s="65"/>
      <c r="EC145" s="65"/>
      <c r="ED145" s="65"/>
      <c r="EE145" s="65"/>
      <c r="EF145" s="65"/>
      <c r="EG145" s="65"/>
      <c r="EH145" s="65"/>
      <c r="EI145" s="65"/>
      <c r="EJ145" s="65"/>
      <c r="EK145" s="65"/>
      <c r="EL145" s="65"/>
      <c r="EM145" s="65"/>
      <c r="EN145" s="65"/>
      <c r="EO145" s="65"/>
      <c r="EP145" s="65"/>
      <c r="EQ145" s="65"/>
      <c r="ER145" s="65"/>
      <c r="ES145" s="65"/>
    </row>
    <row r="146" spans="1:149" x14ac:dyDescent="0.2">
      <c r="A146" s="65"/>
      <c r="B146" s="65"/>
      <c r="C146" s="65"/>
      <c r="D146" s="65"/>
      <c r="E146" s="65"/>
      <c r="F146" s="65"/>
      <c r="G146" s="65"/>
      <c r="H146" s="65"/>
      <c r="I146" s="65"/>
      <c r="J146" s="65"/>
      <c r="K146" s="65"/>
      <c r="L146" s="65"/>
      <c r="M146" s="65"/>
      <c r="N146" s="65"/>
      <c r="O146" s="65"/>
      <c r="P146" s="168"/>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5"/>
      <c r="EH146" s="65"/>
      <c r="EI146" s="65"/>
      <c r="EJ146" s="65"/>
      <c r="EK146" s="65"/>
      <c r="EL146" s="65"/>
      <c r="EM146" s="65"/>
      <c r="EN146" s="65"/>
      <c r="EO146" s="65"/>
      <c r="EP146" s="65"/>
      <c r="EQ146" s="65"/>
      <c r="ER146" s="65"/>
      <c r="ES146" s="65"/>
    </row>
    <row r="147" spans="1:149" x14ac:dyDescent="0.2">
      <c r="A147" s="65"/>
      <c r="B147" s="65"/>
      <c r="C147" s="65"/>
      <c r="D147" s="65"/>
      <c r="E147" s="65"/>
      <c r="F147" s="65"/>
      <c r="G147" s="65"/>
      <c r="H147" s="65"/>
      <c r="I147" s="65"/>
      <c r="J147" s="65"/>
      <c r="K147" s="65"/>
      <c r="L147" s="65"/>
      <c r="M147" s="65"/>
      <c r="N147" s="65"/>
      <c r="O147" s="65"/>
      <c r="P147" s="168"/>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c r="DO147" s="65"/>
      <c r="DP147" s="65"/>
      <c r="DQ147" s="65"/>
      <c r="DR147" s="65"/>
      <c r="DS147" s="65"/>
      <c r="DT147" s="65"/>
      <c r="DU147" s="65"/>
      <c r="DV147" s="65"/>
      <c r="DW147" s="65"/>
      <c r="DX147" s="65"/>
      <c r="DY147" s="65"/>
      <c r="DZ147" s="65"/>
      <c r="EA147" s="65"/>
      <c r="EB147" s="65"/>
      <c r="EC147" s="65"/>
      <c r="ED147" s="65"/>
      <c r="EE147" s="65"/>
      <c r="EF147" s="65"/>
      <c r="EG147" s="65"/>
      <c r="EH147" s="65"/>
      <c r="EI147" s="65"/>
      <c r="EJ147" s="65"/>
      <c r="EK147" s="65"/>
      <c r="EL147" s="65"/>
      <c r="EM147" s="65"/>
      <c r="EN147" s="65"/>
      <c r="EO147" s="65"/>
      <c r="EP147" s="65"/>
      <c r="EQ147" s="65"/>
      <c r="ER147" s="65"/>
      <c r="ES147" s="65"/>
    </row>
    <row r="148" spans="1:149" x14ac:dyDescent="0.2">
      <c r="A148" s="65"/>
      <c r="B148" s="65"/>
      <c r="C148" s="65"/>
      <c r="D148" s="65"/>
      <c r="E148" s="65"/>
      <c r="F148" s="65"/>
      <c r="G148" s="65"/>
      <c r="H148" s="65"/>
      <c r="I148" s="65"/>
      <c r="J148" s="65"/>
      <c r="K148" s="65"/>
      <c r="L148" s="65"/>
      <c r="M148" s="65"/>
      <c r="N148" s="65"/>
      <c r="O148" s="65"/>
      <c r="P148" s="168"/>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5"/>
      <c r="BX148" s="65"/>
      <c r="BY148" s="65"/>
      <c r="BZ148" s="65"/>
      <c r="CA148" s="65"/>
      <c r="CB148" s="65"/>
      <c r="CC148" s="65"/>
      <c r="CD148" s="65"/>
      <c r="CE148" s="65"/>
      <c r="CF148" s="65"/>
      <c r="CG148" s="65"/>
      <c r="CH148" s="65"/>
      <c r="CI148" s="65"/>
      <c r="CJ148" s="65"/>
      <c r="CK148" s="65"/>
      <c r="CL148" s="65"/>
      <c r="CM148" s="65"/>
      <c r="CN148" s="65"/>
      <c r="CO148" s="65"/>
      <c r="CP148" s="65"/>
      <c r="CQ148" s="65"/>
      <c r="CR148" s="65"/>
      <c r="CS148" s="65"/>
      <c r="CT148" s="65"/>
      <c r="CU148" s="65"/>
      <c r="CV148" s="65"/>
      <c r="CW148" s="65"/>
      <c r="CX148" s="65"/>
      <c r="CY148" s="65"/>
      <c r="CZ148" s="65"/>
      <c r="DA148" s="65"/>
      <c r="DB148" s="65"/>
      <c r="DC148" s="65"/>
      <c r="DD148" s="65"/>
      <c r="DE148" s="65"/>
      <c r="DF148" s="65"/>
      <c r="DG148" s="65"/>
      <c r="DH148" s="65"/>
      <c r="DI148" s="65"/>
      <c r="DJ148" s="65"/>
      <c r="DK148" s="65"/>
      <c r="DL148" s="65"/>
      <c r="DM148" s="65"/>
      <c r="DN148" s="65"/>
      <c r="DO148" s="65"/>
      <c r="DP148" s="65"/>
      <c r="DQ148" s="65"/>
      <c r="DR148" s="65"/>
      <c r="DS148" s="65"/>
      <c r="DT148" s="65"/>
      <c r="DU148" s="65"/>
      <c r="DV148" s="65"/>
      <c r="DW148" s="65"/>
      <c r="DX148" s="65"/>
      <c r="DY148" s="65"/>
      <c r="DZ148" s="65"/>
      <c r="EA148" s="65"/>
      <c r="EB148" s="65"/>
      <c r="EC148" s="65"/>
      <c r="ED148" s="65"/>
      <c r="EE148" s="65"/>
      <c r="EF148" s="65"/>
      <c r="EG148" s="65"/>
      <c r="EH148" s="65"/>
      <c r="EI148" s="65"/>
      <c r="EJ148" s="65"/>
      <c r="EK148" s="65"/>
      <c r="EL148" s="65"/>
      <c r="EM148" s="65"/>
      <c r="EN148" s="65"/>
      <c r="EO148" s="65"/>
      <c r="EP148" s="65"/>
      <c r="EQ148" s="65"/>
      <c r="ER148" s="65"/>
      <c r="ES148" s="65"/>
    </row>
    <row r="149" spans="1:149" x14ac:dyDescent="0.2">
      <c r="A149" s="65"/>
      <c r="B149" s="65"/>
      <c r="C149" s="65"/>
      <c r="D149" s="65"/>
      <c r="E149" s="65"/>
      <c r="F149" s="65"/>
      <c r="G149" s="65"/>
      <c r="H149" s="65"/>
      <c r="I149" s="65"/>
      <c r="J149" s="65"/>
      <c r="K149" s="65"/>
      <c r="L149" s="65"/>
      <c r="M149" s="65"/>
      <c r="N149" s="65"/>
      <c r="O149" s="65"/>
      <c r="P149" s="168"/>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c r="CD149" s="65"/>
      <c r="CE149" s="65"/>
      <c r="CF149" s="65"/>
      <c r="CG149" s="65"/>
      <c r="CH149" s="65"/>
      <c r="CI149" s="65"/>
      <c r="CJ149" s="65"/>
      <c r="CK149" s="65"/>
      <c r="CL149" s="65"/>
      <c r="CM149" s="65"/>
      <c r="CN149" s="65"/>
      <c r="CO149" s="65"/>
      <c r="CP149" s="65"/>
      <c r="CQ149" s="65"/>
      <c r="CR149" s="65"/>
      <c r="CS149" s="65"/>
      <c r="CT149" s="65"/>
      <c r="CU149" s="65"/>
      <c r="CV149" s="65"/>
      <c r="CW149" s="65"/>
      <c r="CX149" s="65"/>
      <c r="CY149" s="65"/>
      <c r="CZ149" s="65"/>
      <c r="DA149" s="65"/>
      <c r="DB149" s="65"/>
      <c r="DC149" s="65"/>
      <c r="DD149" s="65"/>
      <c r="DE149" s="65"/>
      <c r="DF149" s="65"/>
      <c r="DG149" s="65"/>
      <c r="DH149" s="65"/>
      <c r="DI149" s="65"/>
      <c r="DJ149" s="65"/>
      <c r="DK149" s="65"/>
      <c r="DL149" s="65"/>
      <c r="DM149" s="65"/>
      <c r="DN149" s="65"/>
      <c r="DO149" s="65"/>
      <c r="DP149" s="65"/>
      <c r="DQ149" s="65"/>
      <c r="DR149" s="65"/>
      <c r="DS149" s="65"/>
      <c r="DT149" s="65"/>
      <c r="DU149" s="65"/>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row>
    <row r="150" spans="1:149" x14ac:dyDescent="0.2">
      <c r="A150" s="65"/>
      <c r="B150" s="65"/>
      <c r="C150" s="65"/>
      <c r="D150" s="65"/>
      <c r="E150" s="65"/>
      <c r="F150" s="65"/>
      <c r="G150" s="65"/>
      <c r="H150" s="65"/>
      <c r="I150" s="65"/>
      <c r="J150" s="65"/>
      <c r="K150" s="65"/>
      <c r="L150" s="65"/>
      <c r="M150" s="65"/>
      <c r="N150" s="65"/>
      <c r="O150" s="65"/>
      <c r="P150" s="168"/>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c r="CD150" s="65"/>
      <c r="CE150" s="65"/>
      <c r="CF150" s="65"/>
      <c r="CG150" s="65"/>
      <c r="CH150" s="65"/>
      <c r="CI150" s="65"/>
      <c r="CJ150" s="65"/>
      <c r="CK150" s="65"/>
      <c r="CL150" s="65"/>
      <c r="CM150" s="65"/>
      <c r="CN150" s="65"/>
      <c r="CO150" s="65"/>
      <c r="CP150" s="65"/>
      <c r="CQ150" s="65"/>
      <c r="CR150" s="65"/>
      <c r="CS150" s="65"/>
      <c r="CT150" s="65"/>
      <c r="CU150" s="65"/>
      <c r="CV150" s="65"/>
      <c r="CW150" s="65"/>
      <c r="CX150" s="65"/>
      <c r="CY150" s="65"/>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c r="EC150" s="65"/>
      <c r="ED150" s="65"/>
      <c r="EE150" s="65"/>
      <c r="EF150" s="65"/>
      <c r="EG150" s="65"/>
      <c r="EH150" s="65"/>
      <c r="EI150" s="65"/>
      <c r="EJ150" s="65"/>
      <c r="EK150" s="65"/>
      <c r="EL150" s="65"/>
      <c r="EM150" s="65"/>
      <c r="EN150" s="65"/>
      <c r="EO150" s="65"/>
      <c r="EP150" s="65"/>
      <c r="EQ150" s="65"/>
      <c r="ER150" s="65"/>
      <c r="ES150" s="65"/>
    </row>
    <row r="151" spans="1:149" x14ac:dyDescent="0.2">
      <c r="A151" s="65"/>
      <c r="B151" s="65"/>
      <c r="C151" s="65"/>
      <c r="D151" s="65"/>
      <c r="E151" s="65"/>
      <c r="F151" s="65"/>
      <c r="G151" s="65"/>
      <c r="H151" s="65"/>
      <c r="I151" s="65"/>
      <c r="J151" s="65"/>
      <c r="K151" s="65"/>
      <c r="L151" s="65"/>
      <c r="M151" s="65"/>
      <c r="N151" s="65"/>
      <c r="O151" s="65"/>
      <c r="P151" s="168"/>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65"/>
      <c r="CA151" s="65"/>
      <c r="CB151" s="65"/>
      <c r="CC151" s="65"/>
      <c r="CD151" s="65"/>
      <c r="CE151" s="65"/>
      <c r="CF151" s="65"/>
      <c r="CG151" s="65"/>
      <c r="CH151" s="65"/>
      <c r="CI151" s="65"/>
      <c r="CJ151" s="65"/>
      <c r="CK151" s="65"/>
      <c r="CL151" s="65"/>
      <c r="CM151" s="65"/>
      <c r="CN151" s="65"/>
      <c r="CO151" s="65"/>
      <c r="CP151" s="65"/>
      <c r="CQ151" s="65"/>
      <c r="CR151" s="65"/>
      <c r="CS151" s="65"/>
      <c r="CT151" s="65"/>
      <c r="CU151" s="65"/>
      <c r="CV151" s="65"/>
      <c r="CW151" s="65"/>
      <c r="CX151" s="65"/>
      <c r="CY151" s="65"/>
      <c r="CZ151" s="65"/>
      <c r="DA151" s="65"/>
      <c r="DB151" s="65"/>
      <c r="DC151" s="65"/>
      <c r="DD151" s="65"/>
      <c r="DE151" s="65"/>
      <c r="DF151" s="65"/>
      <c r="DG151" s="65"/>
      <c r="DH151" s="65"/>
      <c r="DI151" s="65"/>
      <c r="DJ151" s="65"/>
      <c r="DK151" s="65"/>
      <c r="DL151" s="65"/>
      <c r="DM151" s="65"/>
      <c r="DN151" s="65"/>
      <c r="DO151" s="65"/>
      <c r="DP151" s="65"/>
      <c r="DQ151" s="65"/>
      <c r="DR151" s="65"/>
      <c r="DS151" s="65"/>
      <c r="DT151" s="65"/>
      <c r="DU151" s="65"/>
      <c r="DV151" s="65"/>
      <c r="DW151" s="65"/>
      <c r="DX151" s="65"/>
      <c r="DY151" s="65"/>
      <c r="DZ151" s="65"/>
      <c r="EA151" s="65"/>
      <c r="EB151" s="65"/>
      <c r="EC151" s="65"/>
      <c r="ED151" s="65"/>
      <c r="EE151" s="65"/>
      <c r="EF151" s="65"/>
      <c r="EG151" s="65"/>
      <c r="EH151" s="65"/>
      <c r="EI151" s="65"/>
      <c r="EJ151" s="65"/>
      <c r="EK151" s="65"/>
      <c r="EL151" s="65"/>
      <c r="EM151" s="65"/>
      <c r="EN151" s="65"/>
      <c r="EO151" s="65"/>
      <c r="EP151" s="65"/>
      <c r="EQ151" s="65"/>
      <c r="ER151" s="65"/>
      <c r="ES151" s="65"/>
    </row>
    <row r="152" spans="1:149" x14ac:dyDescent="0.2">
      <c r="A152" s="65"/>
      <c r="B152" s="65"/>
      <c r="C152" s="65"/>
      <c r="D152" s="65"/>
      <c r="E152" s="65"/>
      <c r="F152" s="65"/>
      <c r="G152" s="65"/>
      <c r="H152" s="65"/>
      <c r="I152" s="65"/>
      <c r="J152" s="65"/>
      <c r="K152" s="65"/>
      <c r="L152" s="65"/>
      <c r="M152" s="65"/>
      <c r="N152" s="65"/>
      <c r="O152" s="65"/>
      <c r="P152" s="168"/>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c r="CG152" s="65"/>
      <c r="CH152" s="65"/>
      <c r="CI152" s="65"/>
      <c r="CJ152" s="65"/>
      <c r="CK152" s="65"/>
      <c r="CL152" s="65"/>
      <c r="CM152" s="65"/>
      <c r="CN152" s="65"/>
      <c r="CO152" s="65"/>
      <c r="CP152" s="65"/>
      <c r="CQ152" s="65"/>
      <c r="CR152" s="65"/>
      <c r="CS152" s="65"/>
      <c r="CT152" s="65"/>
      <c r="CU152" s="65"/>
      <c r="CV152" s="65"/>
      <c r="CW152" s="65"/>
      <c r="CX152" s="65"/>
      <c r="CY152" s="65"/>
      <c r="CZ152" s="65"/>
      <c r="DA152" s="65"/>
      <c r="DB152" s="65"/>
      <c r="DC152" s="65"/>
      <c r="DD152" s="65"/>
      <c r="DE152" s="65"/>
      <c r="DF152" s="65"/>
      <c r="DG152" s="65"/>
      <c r="DH152" s="65"/>
      <c r="DI152" s="65"/>
      <c r="DJ152" s="65"/>
      <c r="DK152" s="65"/>
      <c r="DL152" s="65"/>
      <c r="DM152" s="65"/>
      <c r="DN152" s="65"/>
      <c r="DO152" s="65"/>
      <c r="DP152" s="65"/>
      <c r="DQ152" s="65"/>
      <c r="DR152" s="65"/>
      <c r="DS152" s="65"/>
      <c r="DT152" s="65"/>
      <c r="DU152" s="65"/>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row>
    <row r="153" spans="1:149" x14ac:dyDescent="0.2">
      <c r="A153" s="65"/>
      <c r="B153" s="65"/>
      <c r="C153" s="65"/>
      <c r="D153" s="65"/>
      <c r="E153" s="65"/>
      <c r="F153" s="65"/>
      <c r="G153" s="65"/>
      <c r="H153" s="65"/>
      <c r="I153" s="65"/>
      <c r="J153" s="65"/>
      <c r="K153" s="65"/>
      <c r="L153" s="65"/>
      <c r="M153" s="65"/>
      <c r="N153" s="65"/>
      <c r="O153" s="65"/>
      <c r="P153" s="168"/>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5"/>
      <c r="BX153" s="65"/>
      <c r="BY153" s="65"/>
      <c r="BZ153" s="65"/>
      <c r="CA153" s="65"/>
      <c r="CB153" s="65"/>
      <c r="CC153" s="65"/>
      <c r="CD153" s="65"/>
      <c r="CE153" s="65"/>
      <c r="CF153" s="65"/>
      <c r="CG153" s="65"/>
      <c r="CH153" s="65"/>
      <c r="CI153" s="65"/>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5"/>
      <c r="DJ153" s="65"/>
      <c r="DK153" s="65"/>
      <c r="DL153" s="65"/>
      <c r="DM153" s="65"/>
      <c r="DN153" s="65"/>
      <c r="DO153" s="65"/>
      <c r="DP153" s="65"/>
      <c r="DQ153" s="65"/>
      <c r="DR153" s="65"/>
      <c r="DS153" s="65"/>
      <c r="DT153" s="65"/>
      <c r="DU153" s="65"/>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row>
    <row r="154" spans="1:149" x14ac:dyDescent="0.2">
      <c r="A154" s="65"/>
      <c r="B154" s="65"/>
      <c r="C154" s="65"/>
      <c r="D154" s="65"/>
      <c r="E154" s="65"/>
      <c r="F154" s="65"/>
      <c r="G154" s="65"/>
      <c r="H154" s="65"/>
      <c r="I154" s="65"/>
      <c r="J154" s="65"/>
      <c r="K154" s="65"/>
      <c r="L154" s="65"/>
      <c r="M154" s="65"/>
      <c r="N154" s="65"/>
      <c r="O154" s="65"/>
      <c r="P154" s="168"/>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65"/>
      <c r="CA154" s="65"/>
      <c r="CB154" s="65"/>
      <c r="CC154" s="65"/>
      <c r="CD154" s="65"/>
      <c r="CE154" s="65"/>
      <c r="CF154" s="65"/>
      <c r="CG154" s="65"/>
      <c r="CH154" s="65"/>
      <c r="CI154" s="65"/>
      <c r="CJ154" s="65"/>
      <c r="CK154" s="65"/>
      <c r="CL154" s="65"/>
      <c r="CM154" s="65"/>
      <c r="CN154" s="65"/>
      <c r="CO154" s="65"/>
      <c r="CP154" s="65"/>
      <c r="CQ154" s="65"/>
      <c r="CR154" s="65"/>
      <c r="CS154" s="65"/>
      <c r="CT154" s="65"/>
      <c r="CU154" s="65"/>
      <c r="CV154" s="65"/>
      <c r="CW154" s="65"/>
      <c r="CX154" s="65"/>
      <c r="CY154" s="65"/>
      <c r="CZ154" s="65"/>
      <c r="DA154" s="65"/>
      <c r="DB154" s="65"/>
      <c r="DC154" s="65"/>
      <c r="DD154" s="65"/>
      <c r="DE154" s="65"/>
      <c r="DF154" s="65"/>
      <c r="DG154" s="65"/>
      <c r="DH154" s="65"/>
      <c r="DI154" s="65"/>
      <c r="DJ154" s="65"/>
      <c r="DK154" s="65"/>
      <c r="DL154" s="65"/>
      <c r="DM154" s="65"/>
      <c r="DN154" s="65"/>
      <c r="DO154" s="65"/>
      <c r="DP154" s="65"/>
      <c r="DQ154" s="65"/>
      <c r="DR154" s="65"/>
      <c r="DS154" s="65"/>
      <c r="DT154" s="65"/>
      <c r="DU154" s="65"/>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row>
    <row r="155" spans="1:149" x14ac:dyDescent="0.2">
      <c r="A155" s="65"/>
      <c r="B155" s="65"/>
      <c r="C155" s="65"/>
      <c r="D155" s="65"/>
      <c r="E155" s="65"/>
      <c r="F155" s="65"/>
      <c r="G155" s="65"/>
      <c r="H155" s="65"/>
      <c r="I155" s="65"/>
      <c r="J155" s="65"/>
      <c r="K155" s="65"/>
      <c r="L155" s="65"/>
      <c r="M155" s="65"/>
      <c r="N155" s="65"/>
      <c r="O155" s="65"/>
      <c r="P155" s="168"/>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5"/>
      <c r="CM155" s="65"/>
      <c r="CN155" s="65"/>
      <c r="CO155" s="65"/>
      <c r="CP155" s="65"/>
      <c r="CQ155" s="65"/>
      <c r="CR155" s="65"/>
      <c r="CS155" s="65"/>
      <c r="CT155" s="65"/>
      <c r="CU155" s="65"/>
      <c r="CV155" s="65"/>
      <c r="CW155" s="65"/>
      <c r="CX155" s="65"/>
      <c r="CY155" s="65"/>
      <c r="CZ155" s="65"/>
      <c r="DA155" s="65"/>
      <c r="DB155" s="65"/>
      <c r="DC155" s="65"/>
      <c r="DD155" s="65"/>
      <c r="DE155" s="65"/>
      <c r="DF155" s="65"/>
      <c r="DG155" s="65"/>
      <c r="DH155" s="65"/>
      <c r="DI155" s="65"/>
      <c r="DJ155" s="65"/>
      <c r="DK155" s="65"/>
      <c r="DL155" s="65"/>
      <c r="DM155" s="65"/>
      <c r="DN155" s="65"/>
      <c r="DO155" s="65"/>
      <c r="DP155" s="65"/>
      <c r="DQ155" s="65"/>
      <c r="DR155" s="65"/>
      <c r="DS155" s="65"/>
      <c r="DT155" s="65"/>
      <c r="DU155" s="65"/>
      <c r="DV155" s="65"/>
      <c r="DW155" s="65"/>
      <c r="DX155" s="65"/>
      <c r="DY155" s="65"/>
      <c r="DZ155" s="65"/>
      <c r="EA155" s="65"/>
      <c r="EB155" s="65"/>
      <c r="EC155" s="65"/>
      <c r="ED155" s="65"/>
      <c r="EE155" s="65"/>
      <c r="EF155" s="65"/>
      <c r="EG155" s="65"/>
      <c r="EH155" s="65"/>
      <c r="EI155" s="65"/>
      <c r="EJ155" s="65"/>
      <c r="EK155" s="65"/>
      <c r="EL155" s="65"/>
      <c r="EM155" s="65"/>
      <c r="EN155" s="65"/>
      <c r="EO155" s="65"/>
      <c r="EP155" s="65"/>
      <c r="EQ155" s="65"/>
      <c r="ER155" s="65"/>
      <c r="ES155" s="65"/>
    </row>
    <row r="156" spans="1:149" x14ac:dyDescent="0.2">
      <c r="A156" s="65"/>
      <c r="B156" s="65"/>
      <c r="C156" s="65"/>
      <c r="D156" s="65"/>
      <c r="E156" s="65"/>
      <c r="F156" s="65"/>
      <c r="G156" s="65"/>
      <c r="H156" s="65"/>
      <c r="I156" s="65"/>
      <c r="J156" s="65"/>
      <c r="K156" s="65"/>
      <c r="L156" s="65"/>
      <c r="M156" s="65"/>
      <c r="N156" s="65"/>
      <c r="O156" s="65"/>
      <c r="P156" s="168"/>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5"/>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row>
  </sheetData>
  <sheetProtection algorithmName="SHA-512" hashValue="LnB1WwaggetRCz+lugUfTOynPNzwj9AjqjvYhy63N/OX5473nksKz21Fwj04HMezOc53xaqpbaRgiUvfwH4gXg==" saltValue="NtYegIoTOZGXJrsn8vVQmQ==" spinCount="100000" sheet="1" selectLockedCells="1" selectUnlockedCells="1"/>
  <customSheetViews>
    <customSheetView guid="{E07B9427-4677-44E5-A324-5EA1D966B6A3}" scale="85" showRowCol="0">
      <pageMargins left="0.70866141732283472" right="0.70866141732283472" top="0.74803149606299213" bottom="0.55118110236220474" header="0.51181102362204722" footer="0.51181102362204722"/>
      <pageSetup paperSize="9" orientation="landscape" horizontalDpi="4294967292" r:id="rId1"/>
      <headerFooter alignWithMargins="0"/>
    </customSheetView>
  </customSheetViews>
  <mergeCells count="60">
    <mergeCell ref="K28:L28"/>
    <mergeCell ref="E9:U10"/>
    <mergeCell ref="B2:X2"/>
    <mergeCell ref="D4:F4"/>
    <mergeCell ref="C27:H27"/>
    <mergeCell ref="P7:R7"/>
    <mergeCell ref="N6:R6"/>
    <mergeCell ref="C16:G16"/>
    <mergeCell ref="C20:G20"/>
    <mergeCell ref="Q16:R17"/>
    <mergeCell ref="Q20:R21"/>
    <mergeCell ref="J4:K4"/>
    <mergeCell ref="D6:L6"/>
    <mergeCell ref="V17:W17"/>
    <mergeCell ref="V21:W21"/>
    <mergeCell ref="N8:R8"/>
    <mergeCell ref="C28:G28"/>
    <mergeCell ref="I16:J17"/>
    <mergeCell ref="I20:J21"/>
    <mergeCell ref="I28:J29"/>
    <mergeCell ref="C17:D17"/>
    <mergeCell ref="C21:D21"/>
    <mergeCell ref="C29:D29"/>
    <mergeCell ref="E17:F17"/>
    <mergeCell ref="E29:F29"/>
    <mergeCell ref="C19:H19"/>
    <mergeCell ref="C25:D25"/>
    <mergeCell ref="E25:F25"/>
    <mergeCell ref="C24:G24"/>
    <mergeCell ref="I24:J25"/>
    <mergeCell ref="E21:F21"/>
    <mergeCell ref="C23:H23"/>
    <mergeCell ref="N28:O28"/>
    <mergeCell ref="M17:O17"/>
    <mergeCell ref="M21:O21"/>
    <mergeCell ref="V29:W29"/>
    <mergeCell ref="S28:U28"/>
    <mergeCell ref="S20:U20"/>
    <mergeCell ref="Q28:R29"/>
    <mergeCell ref="M29:O29"/>
    <mergeCell ref="S24:U24"/>
    <mergeCell ref="M25:O25"/>
    <mergeCell ref="V25:W25"/>
    <mergeCell ref="S18:Y18"/>
    <mergeCell ref="S22:Y22"/>
    <mergeCell ref="Q24:R25"/>
    <mergeCell ref="N4:O4"/>
    <mergeCell ref="K20:L20"/>
    <mergeCell ref="R4:S4"/>
    <mergeCell ref="S13:X13"/>
    <mergeCell ref="N16:O16"/>
    <mergeCell ref="N20:O20"/>
    <mergeCell ref="S16:U16"/>
    <mergeCell ref="S14:X15"/>
    <mergeCell ref="K13:P13"/>
    <mergeCell ref="C15:H15"/>
    <mergeCell ref="K14:P15"/>
    <mergeCell ref="K16:L16"/>
    <mergeCell ref="K24:L24"/>
    <mergeCell ref="N24:O24"/>
  </mergeCells>
  <phoneticPr fontId="2"/>
  <conditionalFormatting sqref="C16:G16">
    <cfRule type="cellIs" dxfId="8" priority="10" operator="greaterThan">
      <formula>670000</formula>
    </cfRule>
  </conditionalFormatting>
  <conditionalFormatting sqref="C20:G20">
    <cfRule type="cellIs" dxfId="7" priority="9" operator="greaterThan">
      <formula>260000</formula>
    </cfRule>
  </conditionalFormatting>
  <conditionalFormatting sqref="C24:G24">
    <cfRule type="cellIs" dxfId="6" priority="3" operator="greaterThan">
      <formula>30000</formula>
    </cfRule>
  </conditionalFormatting>
  <conditionalFormatting sqref="C28:G28">
    <cfRule type="cellIs" dxfId="5" priority="8" operator="greaterThan">
      <formula>170000</formula>
    </cfRule>
  </conditionalFormatting>
  <conditionalFormatting sqref="D1:Z1 B2 Z2 D3:Z3 Z4:Z14">
    <cfRule type="cellIs" dxfId="4" priority="13" stopIfTrue="1" operator="equal">
      <formula>"※ 所得が一定基準以下のため、世帯主の所得状況等により均等割保険料の軽減に該当する場合があります。"</formula>
    </cfRule>
  </conditionalFormatting>
  <conditionalFormatting sqref="E17:F17">
    <cfRule type="expression" dxfId="3" priority="5">
      <formula>$C$16&gt;=520000</formula>
    </cfRule>
  </conditionalFormatting>
  <conditionalFormatting sqref="E21:F21">
    <cfRule type="expression" dxfId="2" priority="6">
      <formula>$C$20&gt;=170000</formula>
    </cfRule>
  </conditionalFormatting>
  <conditionalFormatting sqref="E25:F25">
    <cfRule type="expression" dxfId="1" priority="2">
      <formula>$C$20&gt;=170000</formula>
    </cfRule>
  </conditionalFormatting>
  <conditionalFormatting sqref="E29:F29">
    <cfRule type="expression" dxfId="0" priority="1">
      <formula>$C$20&gt;=170000</formula>
    </cfRule>
  </conditionalFormatting>
  <pageMargins left="0.70866141732283472" right="0.70866141732283472" top="0.74803149606299213" bottom="0.55118110236220474" header="0.51181102362204722" footer="0.51181102362204722"/>
  <pageSetup paperSize="9"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A153"/>
  <sheetViews>
    <sheetView zoomScaleNormal="100" workbookViewId="0">
      <selection activeCell="J7" sqref="J7"/>
    </sheetView>
  </sheetViews>
  <sheetFormatPr defaultColWidth="9" defaultRowHeight="17.5" x14ac:dyDescent="0.2"/>
  <cols>
    <col min="1" max="1" width="1.6328125" style="117" customWidth="1"/>
    <col min="2" max="2" width="3.7265625" style="117" customWidth="1"/>
    <col min="3" max="8" width="9.36328125" style="117" customWidth="1"/>
    <col min="9" max="9" width="15.08984375" style="117" customWidth="1"/>
    <col min="10" max="10" width="16.6328125" style="117" customWidth="1"/>
    <col min="11" max="11" width="1.6328125" style="115" customWidth="1"/>
    <col min="12" max="12" width="30.6328125" style="16" customWidth="1"/>
    <col min="13" max="13" width="18" style="117" hidden="1" customWidth="1"/>
    <col min="14" max="14" width="13.453125" style="117" hidden="1" customWidth="1"/>
    <col min="15" max="20" width="9" style="117" hidden="1" customWidth="1"/>
    <col min="21" max="21" width="7.453125" style="117" hidden="1" customWidth="1"/>
    <col min="22" max="22" width="15.90625" style="117" hidden="1" customWidth="1"/>
    <col min="23" max="53" width="30.6328125" style="16" customWidth="1"/>
    <col min="54" max="16384" width="9" style="117"/>
  </cols>
  <sheetData>
    <row r="1" spans="1:14" ht="15" customHeight="1" x14ac:dyDescent="0.2">
      <c r="A1" s="115"/>
      <c r="B1" s="370"/>
      <c r="C1" s="370"/>
      <c r="D1" s="370"/>
      <c r="E1" s="370"/>
      <c r="F1" s="370"/>
      <c r="G1" s="370"/>
      <c r="H1" s="370"/>
      <c r="I1" s="370"/>
      <c r="J1" s="370"/>
      <c r="K1" s="116"/>
    </row>
    <row r="2" spans="1:14" ht="25" customHeight="1" x14ac:dyDescent="0.2">
      <c r="A2" s="371" t="s">
        <v>49</v>
      </c>
      <c r="B2" s="372"/>
      <c r="C2" s="372"/>
      <c r="D2" s="372"/>
      <c r="E2" s="372"/>
      <c r="F2" s="372"/>
      <c r="G2" s="372"/>
      <c r="H2" s="372"/>
      <c r="I2" s="372"/>
      <c r="J2" s="372"/>
      <c r="K2" s="373"/>
    </row>
    <row r="3" spans="1:14" ht="10" customHeight="1" x14ac:dyDescent="0.2">
      <c r="A3" s="115"/>
      <c r="B3" s="118"/>
      <c r="C3" s="118"/>
      <c r="D3" s="118"/>
      <c r="E3" s="118"/>
      <c r="F3" s="118"/>
      <c r="G3" s="118"/>
      <c r="H3" s="118"/>
      <c r="I3" s="118"/>
      <c r="J3" s="119"/>
      <c r="K3" s="118"/>
    </row>
    <row r="4" spans="1:14" ht="40" customHeight="1" x14ac:dyDescent="0.2">
      <c r="A4" s="115"/>
      <c r="B4" s="374" t="s">
        <v>30</v>
      </c>
      <c r="C4" s="375"/>
      <c r="D4" s="375"/>
      <c r="E4" s="375"/>
      <c r="F4" s="375"/>
      <c r="G4" s="375"/>
      <c r="H4" s="375"/>
      <c r="I4" s="136"/>
      <c r="J4" s="136"/>
      <c r="K4" s="116"/>
    </row>
    <row r="5" spans="1:14" ht="10" customHeight="1" x14ac:dyDescent="0.2">
      <c r="A5" s="115"/>
      <c r="B5" s="120"/>
      <c r="C5" s="229"/>
      <c r="D5" s="229"/>
      <c r="E5" s="229"/>
      <c r="F5" s="229"/>
      <c r="G5" s="229"/>
      <c r="H5" s="229"/>
      <c r="I5" s="230"/>
      <c r="J5" s="135"/>
      <c r="K5" s="121"/>
    </row>
    <row r="6" spans="1:14" ht="10.5" customHeight="1" x14ac:dyDescent="0.2">
      <c r="A6" s="115"/>
      <c r="B6" s="227"/>
      <c r="C6" s="231"/>
      <c r="D6" s="232"/>
      <c r="E6" s="233"/>
      <c r="F6" s="233"/>
      <c r="G6" s="233"/>
      <c r="H6" s="233"/>
      <c r="I6" s="234"/>
      <c r="J6" s="228"/>
      <c r="K6" s="121"/>
      <c r="M6" s="124"/>
      <c r="N6" s="125"/>
    </row>
    <row r="7" spans="1:14" ht="20.25" customHeight="1" x14ac:dyDescent="0.2">
      <c r="A7" s="115"/>
      <c r="B7" s="227"/>
      <c r="C7" s="235"/>
      <c r="D7" s="138"/>
      <c r="E7" s="225"/>
      <c r="F7" s="225"/>
      <c r="G7" s="225"/>
      <c r="H7" s="225"/>
      <c r="I7" s="236"/>
      <c r="J7" s="228"/>
      <c r="K7" s="121"/>
      <c r="M7" s="124"/>
      <c r="N7" s="125"/>
    </row>
    <row r="8" spans="1:14" ht="20.25" customHeight="1" x14ac:dyDescent="0.2">
      <c r="A8" s="115"/>
      <c r="B8" s="227"/>
      <c r="C8" s="235"/>
      <c r="D8" s="138"/>
      <c r="E8" s="225"/>
      <c r="F8" s="225"/>
      <c r="G8" s="225"/>
      <c r="H8" s="225"/>
      <c r="I8" s="236"/>
      <c r="J8" s="228"/>
      <c r="K8" s="121"/>
      <c r="M8" s="124"/>
      <c r="N8" s="125"/>
    </row>
    <row r="9" spans="1:14" ht="20.25" customHeight="1" x14ac:dyDescent="0.2">
      <c r="A9" s="115"/>
      <c r="B9" s="227"/>
      <c r="C9" s="235"/>
      <c r="D9" s="138"/>
      <c r="E9" s="225"/>
      <c r="F9" s="225"/>
      <c r="G9" s="225"/>
      <c r="H9" s="225"/>
      <c r="I9" s="236"/>
      <c r="J9" s="228"/>
      <c r="K9" s="121"/>
      <c r="M9" s="124"/>
      <c r="N9" s="125"/>
    </row>
    <row r="10" spans="1:14" ht="20.25" customHeight="1" x14ac:dyDescent="0.2">
      <c r="A10" s="115"/>
      <c r="B10" s="227"/>
      <c r="C10" s="235"/>
      <c r="D10" s="138"/>
      <c r="E10" s="225"/>
      <c r="F10" s="225"/>
      <c r="G10" s="225"/>
      <c r="H10" s="225"/>
      <c r="I10" s="236"/>
      <c r="J10" s="228"/>
      <c r="K10" s="121"/>
      <c r="M10" s="124"/>
      <c r="N10" s="125"/>
    </row>
    <row r="11" spans="1:14" ht="20.25" customHeight="1" x14ac:dyDescent="0.2">
      <c r="A11" s="115"/>
      <c r="B11" s="227"/>
      <c r="C11" s="235"/>
      <c r="D11" s="138"/>
      <c r="E11" s="225"/>
      <c r="F11" s="225"/>
      <c r="G11" s="225"/>
      <c r="H11" s="225"/>
      <c r="I11" s="236"/>
      <c r="J11" s="228"/>
      <c r="K11" s="121"/>
      <c r="M11" s="124"/>
      <c r="N11" s="125"/>
    </row>
    <row r="12" spans="1:14" ht="20.25" customHeight="1" x14ac:dyDescent="0.2">
      <c r="A12" s="115"/>
      <c r="B12" s="227"/>
      <c r="C12" s="235"/>
      <c r="D12" s="138"/>
      <c r="E12" s="225"/>
      <c r="F12" s="225"/>
      <c r="G12" s="225"/>
      <c r="H12" s="225"/>
      <c r="I12" s="236"/>
      <c r="J12" s="228"/>
      <c r="K12" s="121"/>
      <c r="M12" s="124"/>
      <c r="N12" s="125"/>
    </row>
    <row r="13" spans="1:14" ht="20.25" customHeight="1" x14ac:dyDescent="0.2">
      <c r="A13" s="115"/>
      <c r="B13" s="227"/>
      <c r="C13" s="235"/>
      <c r="D13" s="138"/>
      <c r="E13" s="225"/>
      <c r="F13" s="225"/>
      <c r="G13" s="225"/>
      <c r="H13" s="225"/>
      <c r="I13" s="236"/>
      <c r="J13" s="228"/>
      <c r="K13" s="121"/>
      <c r="M13" s="124"/>
      <c r="N13" s="125"/>
    </row>
    <row r="14" spans="1:14" ht="20.25" customHeight="1" x14ac:dyDescent="0.2">
      <c r="A14" s="115"/>
      <c r="B14" s="227"/>
      <c r="C14" s="235"/>
      <c r="D14" s="138"/>
      <c r="E14" s="225"/>
      <c r="F14" s="225"/>
      <c r="G14" s="225"/>
      <c r="H14" s="225"/>
      <c r="I14" s="236"/>
      <c r="J14" s="228"/>
      <c r="K14" s="121"/>
      <c r="M14" s="124"/>
      <c r="N14" s="125"/>
    </row>
    <row r="15" spans="1:14" ht="20.25" customHeight="1" x14ac:dyDescent="0.2">
      <c r="A15" s="115"/>
      <c r="B15" s="227"/>
      <c r="C15" s="235"/>
      <c r="D15" s="138"/>
      <c r="E15" s="225"/>
      <c r="F15" s="225"/>
      <c r="G15" s="225"/>
      <c r="H15" s="225"/>
      <c r="I15" s="236"/>
      <c r="J15" s="228"/>
      <c r="K15" s="121"/>
      <c r="M15" s="124"/>
      <c r="N15" s="125"/>
    </row>
    <row r="16" spans="1:14" ht="20.25" customHeight="1" x14ac:dyDescent="0.2">
      <c r="A16" s="138"/>
      <c r="B16" s="227"/>
      <c r="C16" s="235"/>
      <c r="D16" s="138"/>
      <c r="E16" s="225"/>
      <c r="F16" s="225"/>
      <c r="G16" s="225"/>
      <c r="H16" s="225"/>
      <c r="I16" s="236"/>
      <c r="J16" s="228"/>
      <c r="K16" s="225"/>
      <c r="M16" s="124"/>
      <c r="N16" s="125"/>
    </row>
    <row r="17" spans="1:14" ht="20.25" customHeight="1" x14ac:dyDescent="0.2">
      <c r="A17" s="138"/>
      <c r="B17" s="227"/>
      <c r="C17" s="235"/>
      <c r="D17" s="138"/>
      <c r="E17" s="225"/>
      <c r="F17" s="225"/>
      <c r="G17" s="225"/>
      <c r="H17" s="225"/>
      <c r="I17" s="236"/>
      <c r="J17" s="228"/>
      <c r="K17" s="225"/>
      <c r="M17" s="124"/>
      <c r="N17" s="125"/>
    </row>
    <row r="18" spans="1:14" ht="20.25" customHeight="1" x14ac:dyDescent="0.2">
      <c r="A18" s="138"/>
      <c r="B18" s="227"/>
      <c r="C18" s="235"/>
      <c r="D18" s="138"/>
      <c r="E18" s="225"/>
      <c r="F18" s="225"/>
      <c r="G18" s="225"/>
      <c r="H18" s="225"/>
      <c r="I18" s="236"/>
      <c r="J18" s="228"/>
      <c r="K18" s="225"/>
      <c r="M18" s="124"/>
      <c r="N18" s="125"/>
    </row>
    <row r="19" spans="1:14" ht="20.25" customHeight="1" x14ac:dyDescent="0.2">
      <c r="A19" s="138"/>
      <c r="B19" s="227"/>
      <c r="C19" s="235"/>
      <c r="D19" s="138"/>
      <c r="E19" s="225"/>
      <c r="F19" s="225"/>
      <c r="G19" s="225"/>
      <c r="H19" s="225"/>
      <c r="I19" s="236"/>
      <c r="J19" s="228"/>
      <c r="K19" s="225"/>
      <c r="M19" s="124"/>
      <c r="N19" s="125"/>
    </row>
    <row r="20" spans="1:14" ht="20.25" customHeight="1" x14ac:dyDescent="0.2">
      <c r="A20" s="138"/>
      <c r="B20" s="227"/>
      <c r="C20" s="235"/>
      <c r="D20" s="138"/>
      <c r="E20" s="225"/>
      <c r="F20" s="225"/>
      <c r="G20" s="225"/>
      <c r="H20" s="225"/>
      <c r="I20" s="236"/>
      <c r="J20" s="228"/>
      <c r="K20" s="225"/>
      <c r="M20" s="124"/>
      <c r="N20" s="125"/>
    </row>
    <row r="21" spans="1:14" ht="20.25" customHeight="1" x14ac:dyDescent="0.2">
      <c r="A21" s="138"/>
      <c r="B21" s="227"/>
      <c r="C21" s="235"/>
      <c r="D21" s="138"/>
      <c r="E21" s="225"/>
      <c r="F21" s="225"/>
      <c r="G21" s="225"/>
      <c r="H21" s="225"/>
      <c r="I21" s="236"/>
      <c r="J21" s="228"/>
      <c r="K21" s="225"/>
      <c r="M21" s="124"/>
      <c r="N21" s="125"/>
    </row>
    <row r="22" spans="1:14" ht="20.25" customHeight="1" x14ac:dyDescent="0.2">
      <c r="A22" s="138"/>
      <c r="B22" s="227"/>
      <c r="C22" s="235"/>
      <c r="D22" s="138"/>
      <c r="E22" s="225"/>
      <c r="F22" s="225"/>
      <c r="G22" s="225"/>
      <c r="H22" s="225"/>
      <c r="I22" s="236"/>
      <c r="J22" s="228"/>
      <c r="K22" s="225"/>
      <c r="M22" s="124"/>
      <c r="N22" s="125"/>
    </row>
    <row r="23" spans="1:14" ht="20.25" customHeight="1" x14ac:dyDescent="0.2">
      <c r="A23" s="138"/>
      <c r="B23" s="227"/>
      <c r="C23" s="235"/>
      <c r="D23" s="138"/>
      <c r="E23" s="225"/>
      <c r="F23" s="225"/>
      <c r="G23" s="225"/>
      <c r="H23" s="225"/>
      <c r="I23" s="236"/>
      <c r="J23" s="228"/>
      <c r="K23" s="225"/>
      <c r="M23" s="124"/>
      <c r="N23" s="125"/>
    </row>
    <row r="24" spans="1:14" ht="20.25" customHeight="1" x14ac:dyDescent="0.2">
      <c r="A24" s="138"/>
      <c r="B24" s="227"/>
      <c r="C24" s="235"/>
      <c r="D24" s="138"/>
      <c r="E24" s="225"/>
      <c r="F24" s="225"/>
      <c r="G24" s="225"/>
      <c r="H24" s="225"/>
      <c r="I24" s="236"/>
      <c r="J24" s="228"/>
      <c r="K24" s="225"/>
      <c r="M24" s="124"/>
      <c r="N24" s="125"/>
    </row>
    <row r="25" spans="1:14" ht="20.25" customHeight="1" x14ac:dyDescent="0.2">
      <c r="A25" s="138"/>
      <c r="B25" s="227"/>
      <c r="C25" s="235"/>
      <c r="D25" s="138"/>
      <c r="E25" s="225"/>
      <c r="F25" s="225"/>
      <c r="G25" s="225"/>
      <c r="H25" s="225"/>
      <c r="I25" s="236"/>
      <c r="J25" s="228"/>
      <c r="K25" s="225"/>
      <c r="M25" s="124"/>
      <c r="N25" s="125"/>
    </row>
    <row r="26" spans="1:14" ht="20.25" customHeight="1" x14ac:dyDescent="0.2">
      <c r="A26" s="138"/>
      <c r="B26" s="227"/>
      <c r="C26" s="235"/>
      <c r="D26" s="138"/>
      <c r="E26" s="225"/>
      <c r="F26" s="225"/>
      <c r="G26" s="225"/>
      <c r="H26" s="225"/>
      <c r="I26" s="236"/>
      <c r="J26" s="228"/>
      <c r="K26" s="225"/>
      <c r="M26" s="124"/>
      <c r="N26" s="125"/>
    </row>
    <row r="27" spans="1:14" ht="20.25" customHeight="1" x14ac:dyDescent="0.2">
      <c r="A27" s="138"/>
      <c r="B27" s="227"/>
      <c r="C27" s="235"/>
      <c r="D27" s="138"/>
      <c r="E27" s="225"/>
      <c r="F27" s="225"/>
      <c r="G27" s="225"/>
      <c r="H27" s="225"/>
      <c r="I27" s="236"/>
      <c r="J27" s="228"/>
      <c r="K27" s="225"/>
      <c r="M27" s="124"/>
      <c r="N27" s="125"/>
    </row>
    <row r="28" spans="1:14" ht="20.25" customHeight="1" x14ac:dyDescent="0.2">
      <c r="A28" s="138"/>
      <c r="B28" s="227"/>
      <c r="C28" s="235"/>
      <c r="D28" s="138"/>
      <c r="E28" s="225"/>
      <c r="F28" s="225"/>
      <c r="G28" s="225"/>
      <c r="H28" s="225"/>
      <c r="I28" s="236"/>
      <c r="J28" s="228"/>
      <c r="K28" s="225"/>
      <c r="M28" s="124"/>
      <c r="N28" s="125"/>
    </row>
    <row r="29" spans="1:14" ht="20.25" customHeight="1" x14ac:dyDescent="0.2">
      <c r="A29" s="138"/>
      <c r="B29" s="227"/>
      <c r="C29" s="235"/>
      <c r="D29" s="138"/>
      <c r="E29" s="225"/>
      <c r="F29" s="225"/>
      <c r="G29" s="225"/>
      <c r="H29" s="225"/>
      <c r="I29" s="236"/>
      <c r="J29" s="228"/>
      <c r="K29" s="225"/>
      <c r="M29" s="124"/>
      <c r="N29" s="125"/>
    </row>
    <row r="30" spans="1:14" ht="20.25" customHeight="1" x14ac:dyDescent="0.2">
      <c r="A30" s="138"/>
      <c r="B30" s="227"/>
      <c r="C30" s="235"/>
      <c r="D30" s="138"/>
      <c r="E30" s="225"/>
      <c r="F30" s="225"/>
      <c r="G30" s="225"/>
      <c r="H30" s="225"/>
      <c r="I30" s="236"/>
      <c r="J30" s="228"/>
      <c r="K30" s="225"/>
      <c r="M30" s="124"/>
      <c r="N30" s="125"/>
    </row>
    <row r="31" spans="1:14" ht="9.75" customHeight="1" x14ac:dyDescent="0.2">
      <c r="A31" s="138"/>
      <c r="B31" s="227"/>
      <c r="C31" s="237"/>
      <c r="D31" s="238"/>
      <c r="E31" s="239"/>
      <c r="F31" s="239"/>
      <c r="G31" s="239"/>
      <c r="H31" s="239"/>
      <c r="I31" s="240"/>
      <c r="J31" s="228"/>
      <c r="K31" s="225"/>
      <c r="M31" s="124"/>
      <c r="N31" s="125"/>
    </row>
    <row r="32" spans="1:14" ht="13.5" customHeight="1" x14ac:dyDescent="0.2">
      <c r="A32" s="115"/>
      <c r="B32" s="121"/>
      <c r="C32" s="226"/>
      <c r="D32" s="226"/>
      <c r="E32" s="226"/>
      <c r="F32" s="226"/>
      <c r="G32" s="226"/>
      <c r="H32" s="226"/>
      <c r="I32" s="226"/>
      <c r="J32" s="123"/>
      <c r="K32" s="121"/>
    </row>
    <row r="33" spans="1:53" ht="25" customHeight="1" x14ac:dyDescent="0.2">
      <c r="A33" s="371" t="s">
        <v>29</v>
      </c>
      <c r="B33" s="372"/>
      <c r="C33" s="372"/>
      <c r="D33" s="372"/>
      <c r="E33" s="372"/>
      <c r="F33" s="372"/>
      <c r="G33" s="372"/>
      <c r="H33" s="372"/>
      <c r="I33" s="372"/>
      <c r="J33" s="372"/>
      <c r="K33" s="373"/>
    </row>
    <row r="34" spans="1:53" ht="45" customHeight="1" x14ac:dyDescent="0.2">
      <c r="A34" s="115"/>
      <c r="B34" s="369" t="s">
        <v>4</v>
      </c>
      <c r="C34" s="369"/>
      <c r="D34" s="369"/>
      <c r="E34" s="369"/>
      <c r="F34" s="369"/>
      <c r="G34" s="369"/>
      <c r="H34" s="369"/>
      <c r="I34" s="369"/>
      <c r="J34" s="369"/>
      <c r="K34" s="121"/>
    </row>
    <row r="35" spans="1:53" s="145" customFormat="1" ht="21" customHeight="1" x14ac:dyDescent="0.6">
      <c r="A35" s="143"/>
      <c r="B35" s="379" t="s">
        <v>31</v>
      </c>
      <c r="C35" s="380"/>
      <c r="D35" s="380"/>
      <c r="E35" s="381"/>
      <c r="F35" s="376" t="s">
        <v>71</v>
      </c>
      <c r="G35" s="377"/>
      <c r="H35" s="377"/>
      <c r="I35" s="377"/>
      <c r="J35" s="378"/>
      <c r="K35" s="143"/>
      <c r="L35" s="20"/>
      <c r="M35" s="144"/>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ht="20.25" customHeight="1" x14ac:dyDescent="0.2">
      <c r="A36" s="115"/>
      <c r="B36" s="122"/>
      <c r="C36" s="366"/>
      <c r="D36" s="367"/>
      <c r="E36" s="367"/>
      <c r="F36" s="367"/>
      <c r="G36" s="367"/>
      <c r="H36" s="367"/>
      <c r="I36" s="367"/>
      <c r="J36" s="367"/>
      <c r="K36" s="126"/>
    </row>
    <row r="37" spans="1:53" s="16" customFormat="1" ht="20.25" customHeight="1" x14ac:dyDescent="0.2">
      <c r="B37" s="127"/>
      <c r="C37" s="128"/>
      <c r="D37" s="128"/>
      <c r="E37" s="128"/>
      <c r="F37" s="128"/>
      <c r="G37" s="128"/>
      <c r="H37" s="128"/>
      <c r="I37" s="128"/>
      <c r="J37" s="129"/>
      <c r="K37" s="130"/>
      <c r="L37" s="131"/>
    </row>
    <row r="38" spans="1:53" s="16" customFormat="1" ht="20.25" customHeight="1" x14ac:dyDescent="0.2">
      <c r="B38" s="127"/>
      <c r="C38" s="128"/>
      <c r="D38" s="128"/>
      <c r="E38" s="128"/>
      <c r="F38" s="128"/>
      <c r="G38" s="128"/>
      <c r="H38" s="128"/>
      <c r="I38" s="128"/>
      <c r="J38" s="132"/>
      <c r="K38" s="132"/>
      <c r="L38" s="133"/>
    </row>
    <row r="39" spans="1:53" s="16" customFormat="1" ht="20.25" customHeight="1" x14ac:dyDescent="0.2">
      <c r="B39" s="368"/>
      <c r="C39" s="368"/>
      <c r="D39" s="128"/>
      <c r="E39" s="128"/>
      <c r="F39" s="128"/>
      <c r="G39" s="128"/>
      <c r="H39" s="128"/>
      <c r="I39" s="128"/>
      <c r="J39" s="132"/>
      <c r="K39" s="132"/>
      <c r="L39" s="133"/>
    </row>
    <row r="40" spans="1:53" s="16" customFormat="1" ht="20.25" customHeight="1" x14ac:dyDescent="0.2">
      <c r="B40" s="127"/>
      <c r="C40" s="128"/>
      <c r="D40" s="128"/>
      <c r="E40" s="128"/>
      <c r="F40" s="128"/>
      <c r="G40" s="128"/>
      <c r="H40" s="128"/>
      <c r="I40" s="128"/>
      <c r="J40" s="132"/>
      <c r="K40" s="132"/>
      <c r="L40" s="133"/>
    </row>
    <row r="41" spans="1:53" s="16" customFormat="1" ht="20.25" customHeight="1" x14ac:dyDescent="0.2">
      <c r="B41" s="127"/>
      <c r="C41" s="128"/>
      <c r="D41" s="128"/>
      <c r="E41" s="128"/>
      <c r="F41" s="128"/>
      <c r="G41" s="128"/>
      <c r="H41" s="128"/>
      <c r="I41" s="128"/>
      <c r="J41" s="132"/>
      <c r="K41" s="132"/>
      <c r="L41" s="133"/>
    </row>
    <row r="42" spans="1:53" s="16" customFormat="1" ht="20.25" customHeight="1" x14ac:dyDescent="0.2">
      <c r="B42" s="127"/>
      <c r="C42" s="128"/>
      <c r="D42" s="128"/>
      <c r="E42" s="128"/>
      <c r="F42" s="128"/>
      <c r="G42" s="128"/>
      <c r="H42" s="128"/>
      <c r="I42" s="128"/>
      <c r="J42" s="132"/>
      <c r="K42" s="132"/>
      <c r="L42" s="133"/>
    </row>
    <row r="43" spans="1:53" s="16" customFormat="1" ht="20.25" customHeight="1" x14ac:dyDescent="0.2">
      <c r="B43" s="127"/>
      <c r="C43" s="128"/>
      <c r="D43" s="128"/>
      <c r="E43" s="128"/>
      <c r="F43" s="128"/>
      <c r="G43" s="128"/>
      <c r="H43" s="128"/>
      <c r="I43" s="128"/>
      <c r="J43" s="132"/>
      <c r="K43" s="132"/>
      <c r="L43" s="133"/>
    </row>
    <row r="44" spans="1:53" s="16" customFormat="1" ht="20.25" customHeight="1" x14ac:dyDescent="0.2">
      <c r="B44" s="127"/>
      <c r="C44" s="128"/>
      <c r="D44" s="128"/>
      <c r="E44" s="128"/>
      <c r="F44" s="128"/>
      <c r="G44" s="128"/>
      <c r="H44" s="128"/>
      <c r="I44" s="128"/>
      <c r="J44" s="132"/>
      <c r="K44" s="132"/>
      <c r="L44" s="133"/>
    </row>
    <row r="45" spans="1:53" s="16" customFormat="1" ht="20.25" customHeight="1" x14ac:dyDescent="0.2">
      <c r="B45" s="127"/>
      <c r="C45" s="128"/>
      <c r="D45" s="128"/>
      <c r="E45" s="128"/>
      <c r="F45" s="128"/>
      <c r="G45" s="128"/>
      <c r="H45" s="128"/>
      <c r="I45" s="128"/>
      <c r="J45" s="132"/>
      <c r="K45" s="132"/>
      <c r="L45" s="133"/>
    </row>
    <row r="46" spans="1:53" s="16" customFormat="1" ht="20.25" customHeight="1" x14ac:dyDescent="0.2">
      <c r="B46" s="127"/>
      <c r="C46" s="128"/>
      <c r="D46" s="128"/>
      <c r="E46" s="128"/>
      <c r="F46" s="128"/>
      <c r="G46" s="128"/>
      <c r="H46" s="128"/>
      <c r="I46" s="128"/>
      <c r="J46" s="132"/>
      <c r="K46" s="132"/>
      <c r="L46" s="133"/>
    </row>
    <row r="47" spans="1:53" s="16" customFormat="1" ht="20.25" customHeight="1" x14ac:dyDescent="0.2">
      <c r="B47" s="127"/>
      <c r="C47" s="128"/>
      <c r="D47" s="128"/>
      <c r="E47" s="128"/>
      <c r="F47" s="128"/>
      <c r="G47" s="128"/>
      <c r="H47" s="128"/>
      <c r="I47" s="128"/>
      <c r="J47" s="132"/>
      <c r="K47" s="132"/>
      <c r="L47" s="133"/>
    </row>
    <row r="48" spans="1:53" s="16" customFormat="1" ht="20.25" customHeight="1" x14ac:dyDescent="0.2">
      <c r="B48" s="127"/>
      <c r="C48" s="128"/>
      <c r="D48" s="128"/>
      <c r="E48" s="128"/>
      <c r="F48" s="128"/>
      <c r="G48" s="128"/>
      <c r="H48" s="128"/>
      <c r="I48" s="128"/>
      <c r="J48" s="132"/>
      <c r="K48" s="132"/>
      <c r="L48" s="133"/>
    </row>
    <row r="49" spans="2:12" s="16" customFormat="1" ht="20.25" customHeight="1" x14ac:dyDescent="0.2">
      <c r="B49" s="127"/>
      <c r="C49" s="128"/>
      <c r="D49" s="128"/>
      <c r="E49" s="128"/>
      <c r="F49" s="128"/>
      <c r="G49" s="128"/>
      <c r="H49" s="128"/>
      <c r="I49" s="128"/>
      <c r="J49" s="132"/>
      <c r="K49" s="132"/>
      <c r="L49" s="133"/>
    </row>
    <row r="50" spans="2:12" s="16" customFormat="1" ht="20.25" customHeight="1" x14ac:dyDescent="0.2">
      <c r="B50" s="127"/>
      <c r="C50" s="128"/>
      <c r="D50" s="128"/>
      <c r="E50" s="128"/>
      <c r="F50" s="128"/>
      <c r="G50" s="128"/>
      <c r="H50" s="128"/>
      <c r="I50" s="128"/>
      <c r="J50" s="132"/>
      <c r="K50" s="132"/>
      <c r="L50" s="133"/>
    </row>
    <row r="51" spans="2:12" s="16" customFormat="1" ht="20.25" customHeight="1" x14ac:dyDescent="0.2">
      <c r="B51" s="127"/>
      <c r="C51" s="128"/>
      <c r="D51" s="128"/>
      <c r="E51" s="128"/>
      <c r="F51" s="128"/>
      <c r="G51" s="128"/>
      <c r="H51" s="128"/>
      <c r="I51" s="128"/>
      <c r="J51" s="132"/>
      <c r="K51" s="132"/>
      <c r="L51" s="133"/>
    </row>
    <row r="52" spans="2:12" s="16" customFormat="1" ht="20.25" customHeight="1" x14ac:dyDescent="0.2">
      <c r="B52" s="127"/>
      <c r="C52" s="128"/>
      <c r="D52" s="128"/>
      <c r="E52" s="128"/>
      <c r="F52" s="128"/>
      <c r="G52" s="128"/>
      <c r="H52" s="128"/>
      <c r="I52" s="128"/>
      <c r="J52" s="132"/>
      <c r="K52" s="132"/>
      <c r="L52" s="133"/>
    </row>
    <row r="53" spans="2:12" s="16" customFormat="1" ht="20.25" customHeight="1" x14ac:dyDescent="0.2">
      <c r="B53" s="127"/>
      <c r="C53" s="128"/>
      <c r="D53" s="128"/>
      <c r="E53" s="128"/>
      <c r="F53" s="128"/>
      <c r="G53" s="128"/>
      <c r="H53" s="128"/>
      <c r="I53" s="128"/>
      <c r="J53" s="132"/>
      <c r="K53" s="132"/>
      <c r="L53" s="133"/>
    </row>
    <row r="54" spans="2:12" s="16" customFormat="1" ht="20.25" customHeight="1" x14ac:dyDescent="0.2">
      <c r="B54" s="127"/>
      <c r="C54" s="128"/>
      <c r="D54" s="128"/>
      <c r="E54" s="128"/>
      <c r="F54" s="128"/>
      <c r="G54" s="128"/>
      <c r="H54" s="128"/>
      <c r="I54" s="128"/>
      <c r="J54" s="132"/>
      <c r="K54" s="132"/>
      <c r="L54" s="133"/>
    </row>
    <row r="55" spans="2:12" s="16" customFormat="1" ht="20.25" customHeight="1" x14ac:dyDescent="0.2">
      <c r="B55" s="127"/>
      <c r="C55" s="128"/>
      <c r="D55" s="128"/>
      <c r="E55" s="128"/>
      <c r="F55" s="128"/>
      <c r="G55" s="128"/>
      <c r="H55" s="128"/>
      <c r="I55" s="128"/>
      <c r="J55" s="132"/>
      <c r="K55" s="132"/>
      <c r="L55" s="133"/>
    </row>
    <row r="56" spans="2:12" s="16" customFormat="1" ht="20.25" customHeight="1" x14ac:dyDescent="0.2">
      <c r="B56" s="127"/>
      <c r="C56" s="128"/>
      <c r="D56" s="128"/>
      <c r="E56" s="128"/>
      <c r="F56" s="128"/>
      <c r="G56" s="128"/>
      <c r="H56" s="128"/>
      <c r="I56" s="128"/>
      <c r="J56" s="132"/>
      <c r="K56" s="132"/>
      <c r="L56" s="133"/>
    </row>
    <row r="57" spans="2:12" s="16" customFormat="1" ht="20.25" customHeight="1" x14ac:dyDescent="0.2">
      <c r="B57" s="127"/>
      <c r="C57" s="128"/>
      <c r="D57" s="128"/>
      <c r="E57" s="128"/>
      <c r="F57" s="128"/>
      <c r="G57" s="128"/>
      <c r="H57" s="128"/>
      <c r="I57" s="128"/>
      <c r="J57" s="132"/>
      <c r="K57" s="132"/>
      <c r="L57" s="133"/>
    </row>
    <row r="58" spans="2:12" s="16" customFormat="1" ht="20.25" customHeight="1" x14ac:dyDescent="0.2">
      <c r="B58" s="127"/>
      <c r="C58" s="128"/>
      <c r="D58" s="128"/>
      <c r="E58" s="128"/>
      <c r="F58" s="128"/>
      <c r="G58" s="128"/>
      <c r="H58" s="128"/>
      <c r="I58" s="128"/>
      <c r="J58" s="132"/>
      <c r="K58" s="132"/>
      <c r="L58" s="133"/>
    </row>
    <row r="59" spans="2:12" s="16" customFormat="1" ht="20.25" customHeight="1" x14ac:dyDescent="0.2">
      <c r="B59" s="127"/>
      <c r="C59" s="128"/>
      <c r="D59" s="128"/>
      <c r="E59" s="128"/>
      <c r="F59" s="128"/>
      <c r="G59" s="128"/>
      <c r="H59" s="128"/>
      <c r="I59" s="128"/>
      <c r="J59" s="132"/>
      <c r="K59" s="132"/>
      <c r="L59" s="133"/>
    </row>
    <row r="60" spans="2:12" s="16" customFormat="1" ht="20.25" customHeight="1" x14ac:dyDescent="0.2">
      <c r="B60" s="127"/>
      <c r="C60" s="128"/>
      <c r="D60" s="128"/>
      <c r="E60" s="128"/>
      <c r="F60" s="128"/>
      <c r="G60" s="128"/>
      <c r="H60" s="128"/>
      <c r="I60" s="128"/>
      <c r="J60" s="132"/>
      <c r="K60" s="132"/>
      <c r="L60" s="133"/>
    </row>
    <row r="61" spans="2:12" s="16" customFormat="1" ht="20.25" customHeight="1" x14ac:dyDescent="0.2">
      <c r="B61" s="127"/>
      <c r="C61" s="128"/>
      <c r="D61" s="128"/>
      <c r="E61" s="128"/>
      <c r="F61" s="128"/>
      <c r="G61" s="128"/>
      <c r="H61" s="128"/>
      <c r="I61" s="128"/>
      <c r="J61" s="132"/>
      <c r="K61" s="132"/>
      <c r="L61" s="133"/>
    </row>
    <row r="62" spans="2:12" s="16" customFormat="1" ht="20.25" customHeight="1" x14ac:dyDescent="0.2">
      <c r="B62" s="127"/>
      <c r="C62" s="128"/>
      <c r="D62" s="128"/>
      <c r="E62" s="128"/>
      <c r="F62" s="128"/>
      <c r="G62" s="128"/>
      <c r="H62" s="128"/>
      <c r="I62" s="128"/>
      <c r="J62" s="132"/>
      <c r="K62" s="132"/>
      <c r="L62" s="133"/>
    </row>
    <row r="63" spans="2:12" s="16" customFormat="1" ht="20.25" customHeight="1" x14ac:dyDescent="0.2">
      <c r="B63" s="127"/>
      <c r="C63" s="128"/>
      <c r="D63" s="128"/>
      <c r="E63" s="128"/>
      <c r="F63" s="128"/>
      <c r="G63" s="128"/>
      <c r="H63" s="128"/>
      <c r="I63" s="128"/>
      <c r="J63" s="132"/>
      <c r="K63" s="132"/>
      <c r="L63" s="133"/>
    </row>
    <row r="64" spans="2:12" s="16" customFormat="1" ht="20.25" customHeight="1" x14ac:dyDescent="0.2">
      <c r="B64" s="127"/>
      <c r="C64" s="128"/>
      <c r="D64" s="128"/>
      <c r="E64" s="128"/>
      <c r="F64" s="128"/>
      <c r="G64" s="128"/>
      <c r="H64" s="128"/>
      <c r="I64" s="128"/>
      <c r="J64" s="132"/>
      <c r="K64" s="132"/>
      <c r="L64" s="133"/>
    </row>
    <row r="65" spans="2:12" s="16" customFormat="1" ht="20.25" customHeight="1" x14ac:dyDescent="0.2">
      <c r="B65" s="127"/>
      <c r="C65" s="128"/>
      <c r="D65" s="128"/>
      <c r="E65" s="128"/>
      <c r="F65" s="128"/>
      <c r="G65" s="128"/>
      <c r="H65" s="128"/>
      <c r="I65" s="128"/>
      <c r="J65" s="132"/>
      <c r="K65" s="132"/>
      <c r="L65" s="133"/>
    </row>
    <row r="66" spans="2:12" s="16" customFormat="1" ht="20.25" customHeight="1" x14ac:dyDescent="0.2">
      <c r="B66" s="127"/>
      <c r="C66" s="128"/>
      <c r="D66" s="128"/>
      <c r="E66" s="128"/>
      <c r="F66" s="128"/>
      <c r="G66" s="128"/>
      <c r="H66" s="128"/>
      <c r="I66" s="128"/>
      <c r="J66" s="132"/>
      <c r="K66" s="132"/>
      <c r="L66" s="133"/>
    </row>
    <row r="67" spans="2:12" s="16" customFormat="1" ht="20.25" customHeight="1" x14ac:dyDescent="0.2">
      <c r="B67" s="127"/>
      <c r="C67" s="128"/>
      <c r="D67" s="128"/>
      <c r="E67" s="128"/>
      <c r="F67" s="128"/>
      <c r="G67" s="128"/>
      <c r="H67" s="128"/>
      <c r="I67" s="128"/>
      <c r="J67" s="132"/>
      <c r="K67" s="132"/>
      <c r="L67" s="133"/>
    </row>
    <row r="68" spans="2:12" s="16" customFormat="1" ht="20.25" customHeight="1" x14ac:dyDescent="0.2">
      <c r="B68" s="127"/>
      <c r="C68" s="128"/>
      <c r="D68" s="128"/>
      <c r="E68" s="128"/>
      <c r="F68" s="128"/>
      <c r="G68" s="128"/>
      <c r="H68" s="128"/>
      <c r="I68" s="128"/>
      <c r="J68" s="132"/>
      <c r="K68" s="132"/>
      <c r="L68" s="133"/>
    </row>
    <row r="69" spans="2:12" s="16" customFormat="1" ht="20.25" customHeight="1" x14ac:dyDescent="0.2">
      <c r="B69" s="127"/>
      <c r="C69" s="128"/>
      <c r="D69" s="128"/>
      <c r="E69" s="128"/>
      <c r="F69" s="128"/>
      <c r="G69" s="128"/>
      <c r="H69" s="128"/>
      <c r="I69" s="128"/>
      <c r="J69" s="132"/>
      <c r="K69" s="132"/>
      <c r="L69" s="133"/>
    </row>
    <row r="70" spans="2:12" s="16" customFormat="1" ht="20.25" customHeight="1" x14ac:dyDescent="0.2">
      <c r="B70" s="127"/>
      <c r="C70" s="128"/>
      <c r="D70" s="128"/>
      <c r="E70" s="128"/>
      <c r="F70" s="128"/>
      <c r="G70" s="128"/>
      <c r="H70" s="128"/>
      <c r="I70" s="128"/>
      <c r="J70" s="132"/>
      <c r="K70" s="132"/>
      <c r="L70" s="133"/>
    </row>
    <row r="71" spans="2:12" s="16" customFormat="1" ht="20.25" customHeight="1" x14ac:dyDescent="0.2">
      <c r="B71" s="127"/>
      <c r="C71" s="128"/>
      <c r="D71" s="128"/>
      <c r="E71" s="128"/>
      <c r="F71" s="128"/>
      <c r="G71" s="128"/>
      <c r="H71" s="128"/>
      <c r="I71" s="128"/>
      <c r="J71" s="132"/>
      <c r="K71" s="132"/>
      <c r="L71" s="133"/>
    </row>
    <row r="72" spans="2:12" s="16" customFormat="1" ht="20.25" customHeight="1" x14ac:dyDescent="0.2">
      <c r="B72" s="127"/>
      <c r="C72" s="128"/>
      <c r="D72" s="128"/>
      <c r="E72" s="128"/>
      <c r="F72" s="128"/>
      <c r="G72" s="128"/>
      <c r="H72" s="128"/>
      <c r="I72" s="128"/>
      <c r="J72" s="132"/>
      <c r="K72" s="132"/>
      <c r="L72" s="133"/>
    </row>
    <row r="73" spans="2:12" s="16" customFormat="1" ht="20.25" customHeight="1" x14ac:dyDescent="0.2">
      <c r="B73" s="127"/>
      <c r="C73" s="128"/>
      <c r="D73" s="128"/>
      <c r="E73" s="128"/>
      <c r="F73" s="128"/>
      <c r="G73" s="128"/>
      <c r="H73" s="128"/>
      <c r="I73" s="128"/>
      <c r="J73" s="132"/>
      <c r="K73" s="132"/>
      <c r="L73" s="133"/>
    </row>
    <row r="74" spans="2:12" s="16" customFormat="1" ht="20.25" customHeight="1" x14ac:dyDescent="0.2">
      <c r="B74" s="127"/>
      <c r="C74" s="128"/>
      <c r="D74" s="128"/>
      <c r="E74" s="128"/>
      <c r="F74" s="128"/>
      <c r="G74" s="128"/>
      <c r="H74" s="128"/>
      <c r="I74" s="128"/>
      <c r="J74" s="132"/>
      <c r="K74" s="132"/>
      <c r="L74" s="133"/>
    </row>
    <row r="75" spans="2:12" s="16" customFormat="1" ht="20.25" customHeight="1" x14ac:dyDescent="0.2">
      <c r="B75" s="127"/>
      <c r="C75" s="128"/>
      <c r="D75" s="128"/>
      <c r="E75" s="128"/>
      <c r="F75" s="128"/>
      <c r="G75" s="128"/>
      <c r="H75" s="128"/>
      <c r="I75" s="128"/>
      <c r="J75" s="132"/>
      <c r="K75" s="132"/>
      <c r="L75" s="133"/>
    </row>
    <row r="76" spans="2:12" s="16" customFormat="1" ht="20.25" customHeight="1" x14ac:dyDescent="0.2">
      <c r="B76" s="127"/>
      <c r="C76" s="128"/>
      <c r="D76" s="128"/>
      <c r="E76" s="128"/>
      <c r="F76" s="128"/>
      <c r="G76" s="128"/>
      <c r="H76" s="128"/>
      <c r="I76" s="128"/>
      <c r="J76" s="132"/>
      <c r="K76" s="132"/>
      <c r="L76" s="133"/>
    </row>
    <row r="77" spans="2:12" s="16" customFormat="1" ht="20.25" customHeight="1" x14ac:dyDescent="0.2">
      <c r="B77" s="127"/>
      <c r="C77" s="128"/>
      <c r="D77" s="128"/>
      <c r="E77" s="128"/>
      <c r="F77" s="128"/>
      <c r="G77" s="128"/>
      <c r="H77" s="128"/>
      <c r="I77" s="128"/>
      <c r="J77" s="132"/>
      <c r="K77" s="132"/>
      <c r="L77" s="133"/>
    </row>
    <row r="78" spans="2:12" s="16" customFormat="1" ht="20.25" customHeight="1" x14ac:dyDescent="0.2">
      <c r="B78" s="127"/>
      <c r="C78" s="128"/>
      <c r="D78" s="128"/>
      <c r="E78" s="128"/>
      <c r="F78" s="128"/>
      <c r="G78" s="128"/>
      <c r="H78" s="128"/>
      <c r="I78" s="128"/>
      <c r="J78" s="132"/>
      <c r="K78" s="132"/>
      <c r="L78" s="133"/>
    </row>
    <row r="79" spans="2:12" s="16" customFormat="1" ht="20.25" customHeight="1" x14ac:dyDescent="0.2">
      <c r="B79" s="127"/>
      <c r="C79" s="128"/>
      <c r="D79" s="128"/>
      <c r="E79" s="128"/>
      <c r="F79" s="128"/>
      <c r="G79" s="128"/>
      <c r="H79" s="128"/>
      <c r="I79" s="128"/>
      <c r="J79" s="132"/>
      <c r="K79" s="132"/>
      <c r="L79" s="133"/>
    </row>
    <row r="80" spans="2:12" s="16" customFormat="1" ht="20.25" customHeight="1" x14ac:dyDescent="0.2">
      <c r="B80" s="127"/>
      <c r="C80" s="128"/>
      <c r="D80" s="128"/>
      <c r="E80" s="128"/>
      <c r="F80" s="128"/>
      <c r="G80" s="128"/>
      <c r="H80" s="128"/>
      <c r="I80" s="128"/>
      <c r="J80" s="132"/>
      <c r="K80" s="132"/>
      <c r="L80" s="133"/>
    </row>
    <row r="81" spans="2:12" s="16" customFormat="1" ht="20.25" customHeight="1" x14ac:dyDescent="0.2">
      <c r="B81" s="127"/>
      <c r="C81" s="128"/>
      <c r="D81" s="128"/>
      <c r="E81" s="128"/>
      <c r="F81" s="128"/>
      <c r="G81" s="128"/>
      <c r="H81" s="128"/>
      <c r="I81" s="128"/>
      <c r="J81" s="132"/>
      <c r="K81" s="132"/>
      <c r="L81" s="133"/>
    </row>
    <row r="82" spans="2:12" s="16" customFormat="1" ht="20.25" customHeight="1" x14ac:dyDescent="0.2">
      <c r="B82" s="127"/>
      <c r="C82" s="128"/>
      <c r="D82" s="128"/>
      <c r="E82" s="128"/>
      <c r="F82" s="128"/>
      <c r="G82" s="128"/>
      <c r="H82" s="128"/>
      <c r="I82" s="128"/>
      <c r="J82" s="132"/>
      <c r="K82" s="132"/>
      <c r="L82" s="133"/>
    </row>
    <row r="83" spans="2:12" s="16" customFormat="1" ht="20.25" customHeight="1" x14ac:dyDescent="0.2">
      <c r="B83" s="127"/>
      <c r="C83" s="128"/>
      <c r="D83" s="128"/>
      <c r="E83" s="128"/>
      <c r="F83" s="128"/>
      <c r="G83" s="128"/>
      <c r="H83" s="128"/>
      <c r="I83" s="128"/>
      <c r="J83" s="132"/>
      <c r="K83" s="132"/>
      <c r="L83" s="133"/>
    </row>
    <row r="84" spans="2:12" s="16" customFormat="1" ht="20.25" customHeight="1" x14ac:dyDescent="0.2">
      <c r="B84" s="127"/>
      <c r="C84" s="128"/>
      <c r="D84" s="128"/>
      <c r="E84" s="128"/>
      <c r="F84" s="128"/>
      <c r="G84" s="128"/>
      <c r="H84" s="128"/>
      <c r="I84" s="128"/>
      <c r="J84" s="132"/>
      <c r="K84" s="132"/>
      <c r="L84" s="133"/>
    </row>
    <row r="85" spans="2:12" s="16" customFormat="1" ht="20.25" customHeight="1" x14ac:dyDescent="0.2">
      <c r="B85" s="127"/>
      <c r="C85" s="128"/>
      <c r="D85" s="128"/>
      <c r="E85" s="128"/>
      <c r="F85" s="128"/>
      <c r="G85" s="128"/>
      <c r="H85" s="128"/>
      <c r="I85" s="128"/>
      <c r="J85" s="132"/>
      <c r="K85" s="132"/>
      <c r="L85" s="133"/>
    </row>
    <row r="86" spans="2:12" s="16" customFormat="1" ht="20.25" customHeight="1" x14ac:dyDescent="0.2">
      <c r="B86" s="127"/>
      <c r="C86" s="128"/>
      <c r="D86" s="128"/>
      <c r="E86" s="128"/>
      <c r="F86" s="128"/>
      <c r="G86" s="128"/>
      <c r="H86" s="128"/>
      <c r="I86" s="128"/>
      <c r="J86" s="132"/>
      <c r="K86" s="132"/>
      <c r="L86" s="133"/>
    </row>
    <row r="87" spans="2:12" s="16" customFormat="1" ht="20.25" customHeight="1" x14ac:dyDescent="0.2">
      <c r="B87" s="127"/>
      <c r="C87" s="128"/>
      <c r="D87" s="128"/>
      <c r="E87" s="128"/>
      <c r="F87" s="128"/>
      <c r="G87" s="128"/>
      <c r="H87" s="128"/>
      <c r="I87" s="128"/>
      <c r="J87" s="132"/>
      <c r="K87" s="132"/>
      <c r="L87" s="133"/>
    </row>
    <row r="88" spans="2:12" s="16" customFormat="1" ht="20.25" customHeight="1" x14ac:dyDescent="0.2">
      <c r="B88" s="127"/>
      <c r="C88" s="128"/>
      <c r="D88" s="128"/>
      <c r="E88" s="128"/>
      <c r="F88" s="128"/>
      <c r="G88" s="128"/>
      <c r="H88" s="128"/>
      <c r="I88" s="128"/>
      <c r="J88" s="132"/>
      <c r="K88" s="132"/>
      <c r="L88" s="133"/>
    </row>
    <row r="89" spans="2:12" s="16" customFormat="1" ht="20.25" customHeight="1" x14ac:dyDescent="0.2">
      <c r="B89" s="127"/>
      <c r="C89" s="128"/>
      <c r="D89" s="128"/>
      <c r="E89" s="128"/>
      <c r="F89" s="128"/>
      <c r="G89" s="128"/>
      <c r="H89" s="128"/>
      <c r="I89" s="128"/>
      <c r="J89" s="132"/>
      <c r="K89" s="132"/>
      <c r="L89" s="133"/>
    </row>
    <row r="90" spans="2:12" s="16" customFormat="1" ht="20.25" customHeight="1" x14ac:dyDescent="0.2">
      <c r="B90" s="127"/>
      <c r="C90" s="128"/>
      <c r="D90" s="128"/>
      <c r="E90" s="128"/>
      <c r="F90" s="128"/>
      <c r="G90" s="128"/>
      <c r="H90" s="128"/>
      <c r="I90" s="128"/>
      <c r="J90" s="132"/>
      <c r="K90" s="132"/>
      <c r="L90" s="133"/>
    </row>
    <row r="91" spans="2:12" s="16" customFormat="1" ht="20.25" customHeight="1" x14ac:dyDescent="0.2">
      <c r="B91" s="127"/>
      <c r="C91" s="128"/>
      <c r="D91" s="128"/>
      <c r="E91" s="128"/>
      <c r="F91" s="128"/>
      <c r="G91" s="128"/>
      <c r="H91" s="128"/>
      <c r="I91" s="128"/>
      <c r="J91" s="132"/>
      <c r="K91" s="132"/>
      <c r="L91" s="133"/>
    </row>
    <row r="92" spans="2:12" s="16" customFormat="1" ht="20.25" customHeight="1" x14ac:dyDescent="0.2">
      <c r="B92" s="127"/>
      <c r="C92" s="128"/>
      <c r="D92" s="128"/>
      <c r="E92" s="128"/>
      <c r="F92" s="128"/>
      <c r="G92" s="128"/>
      <c r="H92" s="128"/>
      <c r="I92" s="128"/>
      <c r="J92" s="132"/>
      <c r="K92" s="132"/>
      <c r="L92" s="133"/>
    </row>
    <row r="93" spans="2:12" s="16" customFormat="1" ht="20.25" customHeight="1" x14ac:dyDescent="0.2">
      <c r="B93" s="127"/>
      <c r="C93" s="128"/>
      <c r="D93" s="128"/>
      <c r="E93" s="128"/>
      <c r="F93" s="128"/>
      <c r="G93" s="128"/>
      <c r="H93" s="128"/>
      <c r="I93" s="128"/>
      <c r="J93" s="132"/>
      <c r="K93" s="132"/>
      <c r="L93" s="133"/>
    </row>
    <row r="94" spans="2:12" s="16" customFormat="1" ht="20.25" customHeight="1" x14ac:dyDescent="0.2">
      <c r="B94" s="127"/>
      <c r="C94" s="128"/>
      <c r="D94" s="128"/>
      <c r="E94" s="128"/>
      <c r="F94" s="128"/>
      <c r="G94" s="128"/>
      <c r="H94" s="128"/>
      <c r="I94" s="128"/>
      <c r="J94" s="132"/>
      <c r="K94" s="132"/>
      <c r="L94" s="133"/>
    </row>
    <row r="95" spans="2:12" s="16" customFormat="1" ht="20.25" customHeight="1" x14ac:dyDescent="0.2">
      <c r="B95" s="127"/>
      <c r="C95" s="128"/>
      <c r="D95" s="128"/>
      <c r="E95" s="128"/>
      <c r="F95" s="128"/>
      <c r="G95" s="128"/>
      <c r="H95" s="128"/>
      <c r="I95" s="128"/>
      <c r="J95" s="132"/>
      <c r="K95" s="132"/>
      <c r="L95" s="133"/>
    </row>
    <row r="96" spans="2:12" s="16" customFormat="1" ht="20.25" customHeight="1" x14ac:dyDescent="0.2">
      <c r="B96" s="127"/>
      <c r="C96" s="128"/>
      <c r="D96" s="128"/>
      <c r="E96" s="128"/>
      <c r="F96" s="128"/>
      <c r="G96" s="128"/>
      <c r="H96" s="128"/>
      <c r="I96" s="128"/>
      <c r="J96" s="132"/>
      <c r="K96" s="132"/>
      <c r="L96" s="133"/>
    </row>
    <row r="97" spans="2:12" s="16" customFormat="1" ht="20.25" customHeight="1" x14ac:dyDescent="0.2">
      <c r="B97" s="127"/>
      <c r="C97" s="128"/>
      <c r="D97" s="128"/>
      <c r="E97" s="128"/>
      <c r="F97" s="128"/>
      <c r="G97" s="128"/>
      <c r="H97" s="128"/>
      <c r="I97" s="128"/>
      <c r="J97" s="132"/>
      <c r="K97" s="132"/>
      <c r="L97" s="133"/>
    </row>
    <row r="98" spans="2:12" s="16" customFormat="1" ht="20.25" customHeight="1" x14ac:dyDescent="0.2">
      <c r="B98" s="127"/>
      <c r="C98" s="128"/>
      <c r="D98" s="128"/>
      <c r="E98" s="128"/>
      <c r="F98" s="128"/>
      <c r="G98" s="128"/>
      <c r="H98" s="128"/>
      <c r="I98" s="128"/>
      <c r="J98" s="132"/>
      <c r="K98" s="132"/>
      <c r="L98" s="133"/>
    </row>
    <row r="99" spans="2:12" s="16" customFormat="1" ht="20.25" customHeight="1" x14ac:dyDescent="0.2">
      <c r="B99" s="127"/>
      <c r="C99" s="128"/>
      <c r="D99" s="128"/>
      <c r="E99" s="128"/>
      <c r="F99" s="128"/>
      <c r="G99" s="128"/>
      <c r="H99" s="128"/>
      <c r="I99" s="128"/>
      <c r="J99" s="132"/>
      <c r="K99" s="132"/>
      <c r="L99" s="133"/>
    </row>
    <row r="100" spans="2:12" s="16" customFormat="1" ht="20.25" customHeight="1" x14ac:dyDescent="0.2">
      <c r="B100" s="127"/>
      <c r="C100" s="128"/>
      <c r="D100" s="128"/>
      <c r="E100" s="128"/>
      <c r="F100" s="128"/>
      <c r="G100" s="128"/>
      <c r="H100" s="128"/>
      <c r="I100" s="128"/>
      <c r="J100" s="132"/>
      <c r="K100" s="132"/>
      <c r="L100" s="133"/>
    </row>
    <row r="101" spans="2:12" s="16" customFormat="1" ht="20.25" customHeight="1" x14ac:dyDescent="0.2">
      <c r="B101" s="127"/>
      <c r="C101" s="128"/>
      <c r="D101" s="128"/>
      <c r="E101" s="128"/>
      <c r="F101" s="128"/>
      <c r="G101" s="128"/>
      <c r="H101" s="128"/>
      <c r="I101" s="128"/>
      <c r="J101" s="132"/>
      <c r="K101" s="132"/>
      <c r="L101" s="133"/>
    </row>
    <row r="102" spans="2:12" s="16" customFormat="1" ht="20.25" customHeight="1" x14ac:dyDescent="0.2">
      <c r="B102" s="127"/>
      <c r="C102" s="128"/>
      <c r="D102" s="128"/>
      <c r="E102" s="128"/>
      <c r="F102" s="128"/>
      <c r="G102" s="128"/>
      <c r="H102" s="128"/>
      <c r="I102" s="128"/>
      <c r="J102" s="132"/>
      <c r="K102" s="132"/>
      <c r="L102" s="133"/>
    </row>
    <row r="103" spans="2:12" s="16" customFormat="1" ht="20.25" customHeight="1" x14ac:dyDescent="0.2">
      <c r="B103" s="127"/>
      <c r="C103" s="128"/>
      <c r="D103" s="128"/>
      <c r="E103" s="128"/>
      <c r="F103" s="128"/>
      <c r="G103" s="128"/>
      <c r="H103" s="128"/>
      <c r="I103" s="128"/>
      <c r="J103" s="132"/>
      <c r="K103" s="132"/>
      <c r="L103" s="133"/>
    </row>
    <row r="104" spans="2:12" s="16" customFormat="1" ht="20.25" customHeight="1" x14ac:dyDescent="0.2">
      <c r="B104" s="127"/>
      <c r="C104" s="128"/>
      <c r="D104" s="128"/>
      <c r="E104" s="128"/>
      <c r="F104" s="128"/>
      <c r="G104" s="128"/>
      <c r="H104" s="128"/>
      <c r="I104" s="128"/>
      <c r="J104" s="132"/>
      <c r="K104" s="132"/>
      <c r="L104" s="133"/>
    </row>
    <row r="105" spans="2:12" s="16" customFormat="1" ht="20.25" customHeight="1" x14ac:dyDescent="0.2">
      <c r="B105" s="127"/>
      <c r="C105" s="128"/>
      <c r="D105" s="128"/>
      <c r="E105" s="128"/>
      <c r="F105" s="128"/>
      <c r="G105" s="128"/>
      <c r="H105" s="128"/>
      <c r="I105" s="128"/>
      <c r="J105" s="132"/>
      <c r="K105" s="132"/>
      <c r="L105" s="133"/>
    </row>
    <row r="106" spans="2:12" s="16" customFormat="1" ht="20.25" customHeight="1" x14ac:dyDescent="0.2">
      <c r="B106" s="127"/>
      <c r="C106" s="128"/>
      <c r="D106" s="128"/>
      <c r="E106" s="128"/>
      <c r="F106" s="128"/>
      <c r="G106" s="128"/>
      <c r="H106" s="128"/>
      <c r="I106" s="128"/>
      <c r="J106" s="132"/>
      <c r="K106" s="132"/>
      <c r="L106" s="133"/>
    </row>
    <row r="107" spans="2:12" s="16" customFormat="1" ht="20.25" customHeight="1" x14ac:dyDescent="0.2">
      <c r="B107" s="127"/>
      <c r="C107" s="128"/>
      <c r="D107" s="128"/>
      <c r="E107" s="128"/>
      <c r="F107" s="128"/>
      <c r="G107" s="128"/>
      <c r="H107" s="128"/>
      <c r="I107" s="128"/>
      <c r="J107" s="132"/>
      <c r="K107" s="132"/>
      <c r="L107" s="133"/>
    </row>
    <row r="108" spans="2:12" s="16" customFormat="1" ht="20.25" customHeight="1" x14ac:dyDescent="0.2">
      <c r="B108" s="127"/>
      <c r="C108" s="128"/>
      <c r="D108" s="128"/>
      <c r="E108" s="128"/>
      <c r="F108" s="128"/>
      <c r="G108" s="128"/>
      <c r="H108" s="128"/>
      <c r="I108" s="128"/>
      <c r="J108" s="132"/>
      <c r="K108" s="132"/>
      <c r="L108" s="133"/>
    </row>
    <row r="109" spans="2:12" s="16" customFormat="1" ht="20.25" customHeight="1" x14ac:dyDescent="0.2">
      <c r="B109" s="127"/>
      <c r="C109" s="128"/>
      <c r="D109" s="128"/>
      <c r="E109" s="128"/>
      <c r="F109" s="128"/>
      <c r="G109" s="128"/>
      <c r="H109" s="128"/>
      <c r="I109" s="128"/>
      <c r="J109" s="132"/>
      <c r="K109" s="132"/>
      <c r="L109" s="133"/>
    </row>
    <row r="110" spans="2:12" s="16" customFormat="1" ht="20.25" customHeight="1" x14ac:dyDescent="0.2">
      <c r="B110" s="127"/>
      <c r="C110" s="128"/>
      <c r="D110" s="128"/>
      <c r="E110" s="128"/>
      <c r="F110" s="128"/>
      <c r="G110" s="128"/>
      <c r="H110" s="128"/>
      <c r="I110" s="128"/>
      <c r="J110" s="132"/>
      <c r="K110" s="132"/>
      <c r="L110" s="133"/>
    </row>
    <row r="111" spans="2:12" s="16" customFormat="1" ht="20.25" customHeight="1" x14ac:dyDescent="0.2">
      <c r="B111" s="127"/>
      <c r="C111" s="128"/>
      <c r="D111" s="128"/>
      <c r="E111" s="128"/>
      <c r="F111" s="128"/>
      <c r="G111" s="128"/>
      <c r="H111" s="128"/>
      <c r="I111" s="128"/>
      <c r="J111" s="132"/>
      <c r="K111" s="132"/>
      <c r="L111" s="133"/>
    </row>
    <row r="112" spans="2:12" s="16" customFormat="1" ht="20.25" customHeight="1" x14ac:dyDescent="0.2">
      <c r="B112" s="127"/>
      <c r="C112" s="128"/>
      <c r="D112" s="128"/>
      <c r="E112" s="128"/>
      <c r="F112" s="128"/>
      <c r="G112" s="128"/>
      <c r="H112" s="128"/>
      <c r="I112" s="128"/>
      <c r="J112" s="132"/>
      <c r="K112" s="132"/>
      <c r="L112" s="133"/>
    </row>
    <row r="113" spans="2:12" s="16" customFormat="1" ht="20.25" customHeight="1" x14ac:dyDescent="0.2">
      <c r="B113" s="127"/>
      <c r="C113" s="128"/>
      <c r="D113" s="128"/>
      <c r="E113" s="128"/>
      <c r="F113" s="128"/>
      <c r="G113" s="128"/>
      <c r="H113" s="128"/>
      <c r="I113" s="128"/>
      <c r="J113" s="132"/>
      <c r="K113" s="132"/>
      <c r="L113" s="133"/>
    </row>
    <row r="114" spans="2:12" s="16" customFormat="1" ht="20.25" customHeight="1" x14ac:dyDescent="0.2">
      <c r="B114" s="127"/>
      <c r="C114" s="128"/>
      <c r="D114" s="128"/>
      <c r="E114" s="128"/>
      <c r="F114" s="128"/>
      <c r="G114" s="128"/>
      <c r="H114" s="128"/>
      <c r="I114" s="128"/>
      <c r="J114" s="132"/>
      <c r="K114" s="132"/>
      <c r="L114" s="133"/>
    </row>
    <row r="115" spans="2:12" s="16" customFormat="1" ht="20.25" customHeight="1" x14ac:dyDescent="0.2">
      <c r="B115" s="127"/>
      <c r="C115" s="128"/>
      <c r="D115" s="128"/>
      <c r="E115" s="128"/>
      <c r="F115" s="128"/>
      <c r="G115" s="128"/>
      <c r="H115" s="128"/>
      <c r="I115" s="128"/>
      <c r="J115" s="132"/>
      <c r="K115" s="132"/>
      <c r="L115" s="133"/>
    </row>
    <row r="116" spans="2:12" s="16" customFormat="1" ht="20.25" customHeight="1" x14ac:dyDescent="0.2">
      <c r="B116" s="127"/>
      <c r="C116" s="128"/>
      <c r="D116" s="128"/>
      <c r="E116" s="128"/>
      <c r="F116" s="128"/>
      <c r="G116" s="128"/>
      <c r="H116" s="128"/>
      <c r="I116" s="128"/>
      <c r="J116" s="132"/>
      <c r="K116" s="132"/>
      <c r="L116" s="133"/>
    </row>
    <row r="117" spans="2:12" s="16" customFormat="1" ht="20.25" customHeight="1" x14ac:dyDescent="0.2">
      <c r="B117" s="127"/>
      <c r="C117" s="128"/>
      <c r="D117" s="128"/>
      <c r="E117" s="128"/>
      <c r="F117" s="128"/>
      <c r="G117" s="128"/>
      <c r="H117" s="128"/>
      <c r="I117" s="128"/>
      <c r="J117" s="132"/>
      <c r="K117" s="132"/>
      <c r="L117" s="133"/>
    </row>
    <row r="118" spans="2:12" s="16" customFormat="1" ht="20.25" customHeight="1" x14ac:dyDescent="0.2">
      <c r="B118" s="127"/>
      <c r="C118" s="128"/>
      <c r="D118" s="128"/>
      <c r="E118" s="128"/>
      <c r="F118" s="128"/>
      <c r="G118" s="128"/>
      <c r="H118" s="128"/>
      <c r="I118" s="128"/>
      <c r="J118" s="132"/>
      <c r="K118" s="132"/>
      <c r="L118" s="133"/>
    </row>
    <row r="119" spans="2:12" s="16" customFormat="1" ht="20.25" customHeight="1" x14ac:dyDescent="0.2">
      <c r="B119" s="127"/>
      <c r="C119" s="128"/>
      <c r="D119" s="128"/>
      <c r="E119" s="128"/>
      <c r="F119" s="128"/>
      <c r="G119" s="128"/>
      <c r="H119" s="128"/>
      <c r="I119" s="128"/>
      <c r="J119" s="132"/>
      <c r="K119" s="132"/>
      <c r="L119" s="133"/>
    </row>
    <row r="120" spans="2:12" s="16" customFormat="1" ht="20.25" customHeight="1" x14ac:dyDescent="0.2">
      <c r="B120" s="127"/>
      <c r="C120" s="128"/>
      <c r="D120" s="128"/>
      <c r="E120" s="128"/>
      <c r="F120" s="128"/>
      <c r="G120" s="128"/>
      <c r="H120" s="128"/>
      <c r="I120" s="128"/>
      <c r="J120" s="132"/>
      <c r="K120" s="132"/>
      <c r="L120" s="133"/>
    </row>
    <row r="121" spans="2:12" s="16" customFormat="1" ht="20.25" customHeight="1" x14ac:dyDescent="0.2">
      <c r="B121" s="127"/>
      <c r="C121" s="128"/>
      <c r="D121" s="128"/>
      <c r="E121" s="128"/>
      <c r="F121" s="128"/>
      <c r="G121" s="128"/>
      <c r="H121" s="128"/>
      <c r="I121" s="128"/>
      <c r="J121" s="132"/>
      <c r="K121" s="132"/>
      <c r="L121" s="133"/>
    </row>
    <row r="122" spans="2:12" s="16" customFormat="1" ht="20.25" customHeight="1" x14ac:dyDescent="0.2">
      <c r="B122" s="127"/>
      <c r="C122" s="128"/>
      <c r="D122" s="128"/>
      <c r="E122" s="128"/>
      <c r="F122" s="128"/>
      <c r="G122" s="128"/>
      <c r="H122" s="128"/>
      <c r="I122" s="128"/>
      <c r="J122" s="132"/>
      <c r="K122" s="132"/>
      <c r="L122" s="133"/>
    </row>
    <row r="123" spans="2:12" s="16" customFormat="1" ht="20.25" customHeight="1" x14ac:dyDescent="0.2">
      <c r="B123" s="127"/>
      <c r="C123" s="128"/>
      <c r="D123" s="128"/>
      <c r="E123" s="128"/>
      <c r="F123" s="128"/>
      <c r="G123" s="128"/>
      <c r="H123" s="128"/>
      <c r="I123" s="128"/>
      <c r="J123" s="132"/>
      <c r="K123" s="132"/>
      <c r="L123" s="133"/>
    </row>
    <row r="124" spans="2:12" s="16" customFormat="1" x14ac:dyDescent="0.2">
      <c r="J124" s="133"/>
      <c r="K124" s="133"/>
      <c r="L124" s="133"/>
    </row>
    <row r="125" spans="2:12" s="16" customFormat="1" x14ac:dyDescent="0.2">
      <c r="J125" s="133"/>
      <c r="K125" s="133"/>
      <c r="L125" s="133"/>
    </row>
    <row r="126" spans="2:12" s="16" customFormat="1" x14ac:dyDescent="0.2">
      <c r="J126" s="133"/>
      <c r="K126" s="133"/>
      <c r="L126" s="133"/>
    </row>
    <row r="127" spans="2:12" s="16" customFormat="1" x14ac:dyDescent="0.2">
      <c r="J127" s="133"/>
      <c r="K127" s="133"/>
      <c r="L127" s="133"/>
    </row>
    <row r="128" spans="2:12" s="16" customFormat="1" x14ac:dyDescent="0.2">
      <c r="J128" s="133"/>
      <c r="K128" s="133"/>
      <c r="L128" s="133"/>
    </row>
    <row r="129" spans="10:12" s="16" customFormat="1" x14ac:dyDescent="0.2">
      <c r="J129" s="133"/>
      <c r="K129" s="133"/>
      <c r="L129" s="133"/>
    </row>
    <row r="130" spans="10:12" s="16" customFormat="1" x14ac:dyDescent="0.2">
      <c r="J130" s="133"/>
      <c r="K130" s="133"/>
      <c r="L130" s="133"/>
    </row>
    <row r="131" spans="10:12" s="16" customFormat="1" x14ac:dyDescent="0.2">
      <c r="J131" s="133"/>
      <c r="K131" s="133"/>
      <c r="L131" s="133"/>
    </row>
    <row r="132" spans="10:12" s="16" customFormat="1" x14ac:dyDescent="0.2">
      <c r="J132" s="133"/>
      <c r="K132" s="133"/>
      <c r="L132" s="133"/>
    </row>
    <row r="133" spans="10:12" s="16" customFormat="1" x14ac:dyDescent="0.2">
      <c r="J133" s="133"/>
      <c r="K133" s="133"/>
      <c r="L133" s="133"/>
    </row>
    <row r="134" spans="10:12" s="16" customFormat="1" x14ac:dyDescent="0.2">
      <c r="J134" s="133"/>
      <c r="K134" s="133"/>
      <c r="L134" s="133"/>
    </row>
    <row r="135" spans="10:12" s="16" customFormat="1" x14ac:dyDescent="0.2">
      <c r="J135" s="133"/>
      <c r="K135" s="133"/>
      <c r="L135" s="133"/>
    </row>
    <row r="136" spans="10:12" s="16" customFormat="1" x14ac:dyDescent="0.2">
      <c r="J136" s="133"/>
      <c r="K136" s="133"/>
      <c r="L136" s="133"/>
    </row>
    <row r="137" spans="10:12" s="16" customFormat="1" x14ac:dyDescent="0.2">
      <c r="J137" s="133"/>
      <c r="K137" s="133"/>
      <c r="L137" s="133"/>
    </row>
    <row r="138" spans="10:12" s="16" customFormat="1" x14ac:dyDescent="0.2">
      <c r="J138" s="133"/>
      <c r="K138" s="133"/>
      <c r="L138" s="133"/>
    </row>
    <row r="139" spans="10:12" s="16" customFormat="1" x14ac:dyDescent="0.2">
      <c r="J139" s="133"/>
      <c r="K139" s="133"/>
      <c r="L139" s="133"/>
    </row>
    <row r="140" spans="10:12" s="16" customFormat="1" x14ac:dyDescent="0.2">
      <c r="J140" s="133"/>
      <c r="K140" s="133"/>
      <c r="L140" s="133"/>
    </row>
    <row r="141" spans="10:12" s="16" customFormat="1" x14ac:dyDescent="0.2">
      <c r="J141" s="133"/>
      <c r="K141" s="133"/>
      <c r="L141" s="133"/>
    </row>
    <row r="142" spans="10:12" s="16" customFormat="1" x14ac:dyDescent="0.2">
      <c r="J142" s="133"/>
      <c r="K142" s="133"/>
      <c r="L142" s="133"/>
    </row>
    <row r="143" spans="10:12" s="16" customFormat="1" x14ac:dyDescent="0.2">
      <c r="J143" s="133"/>
      <c r="K143" s="133"/>
      <c r="L143" s="133"/>
    </row>
    <row r="144" spans="10:12" s="16" customFormat="1" x14ac:dyDescent="0.2">
      <c r="J144" s="133"/>
      <c r="K144" s="133"/>
      <c r="L144" s="133"/>
    </row>
    <row r="145" spans="10:12" s="16" customFormat="1" x14ac:dyDescent="0.2">
      <c r="J145" s="133"/>
      <c r="K145" s="133"/>
      <c r="L145" s="133"/>
    </row>
    <row r="146" spans="10:12" s="16" customFormat="1" x14ac:dyDescent="0.2">
      <c r="J146" s="133"/>
      <c r="K146" s="133"/>
      <c r="L146" s="133"/>
    </row>
    <row r="147" spans="10:12" s="16" customFormat="1" x14ac:dyDescent="0.2">
      <c r="J147" s="133"/>
      <c r="K147" s="133"/>
      <c r="L147" s="133"/>
    </row>
    <row r="148" spans="10:12" s="16" customFormat="1" x14ac:dyDescent="0.2">
      <c r="J148" s="133"/>
      <c r="K148" s="133"/>
      <c r="L148" s="133"/>
    </row>
    <row r="149" spans="10:12" s="16" customFormat="1" x14ac:dyDescent="0.2">
      <c r="J149" s="133"/>
      <c r="K149" s="133"/>
      <c r="L149" s="133"/>
    </row>
    <row r="150" spans="10:12" s="16" customFormat="1" x14ac:dyDescent="0.2">
      <c r="J150" s="133"/>
      <c r="K150" s="133"/>
      <c r="L150" s="133"/>
    </row>
    <row r="151" spans="10:12" s="16" customFormat="1" x14ac:dyDescent="0.2">
      <c r="J151" s="133"/>
      <c r="K151" s="133"/>
      <c r="L151" s="133"/>
    </row>
    <row r="152" spans="10:12" s="16" customFormat="1" x14ac:dyDescent="0.2">
      <c r="J152" s="133"/>
      <c r="K152" s="133"/>
      <c r="L152" s="133"/>
    </row>
    <row r="153" spans="10:12" x14ac:dyDescent="0.2">
      <c r="K153" s="134"/>
    </row>
  </sheetData>
  <sheetProtection algorithmName="SHA-512" hashValue="gxE7ga2abwmjTzrQU/2QDt5/SY08wjN10EvCDnUJ49IcQ619B+aWrWVY9POFF5jVC4B/ngYSmzB7NN8jxjAwqg==" saltValue="mME5Y9W6ahEGbKR+q1DiPA==" spinCount="100000" sheet="1" objects="1" scenarios="1" selectLockedCells="1" selectUnlockedCells="1"/>
  <customSheetViews>
    <customSheetView guid="{E07B9427-4677-44E5-A324-5EA1D966B6A3}" showRowCol="0" hiddenColumns="1">
      <pageMargins left="0.70866141732283472" right="0.70866141732283472" top="0.74803149606299213" bottom="0.74803149606299213" header="0.31496062992125984" footer="0.31496062992125984"/>
      <printOptions horizontalCentered="1"/>
      <pageSetup paperSize="9" orientation="portrait" horizontalDpi="4294967292" r:id="rId1"/>
      <headerFooter>
        <oddFooter>&amp;P / &amp;N ページ</oddFooter>
      </headerFooter>
    </customSheetView>
  </customSheetViews>
  <mergeCells count="9">
    <mergeCell ref="C36:J36"/>
    <mergeCell ref="B39:C39"/>
    <mergeCell ref="B34:J34"/>
    <mergeCell ref="B1:J1"/>
    <mergeCell ref="A2:K2"/>
    <mergeCell ref="B4:H4"/>
    <mergeCell ref="F35:J35"/>
    <mergeCell ref="B35:E35"/>
    <mergeCell ref="A33:K33"/>
  </mergeCells>
  <phoneticPr fontId="2"/>
  <hyperlinks>
    <hyperlink ref="F35" r:id="rId2" location="bsctrl" xr:uid="{4ED42AAC-95F6-4F17-8DF6-F143C98365F7}"/>
  </hyperlinks>
  <printOptions horizontalCentered="1"/>
  <pageMargins left="0.70866141732283472" right="0.70866141732283472" top="0.74803149606299213" bottom="0.74803149606299213" header="0.31496062992125984" footer="0.31496062992125984"/>
  <pageSetup paperSize="9" scale="94" orientation="portrait" r:id="rId3"/>
  <headerFooter>
    <oddFooter>&amp;P / &amp;N ページ</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S155"/>
  <sheetViews>
    <sheetView showGridLines="0" showRowColHeaders="0" zoomScale="75" zoomScaleNormal="75" zoomScaleSheetLayoutView="100" workbookViewId="0"/>
  </sheetViews>
  <sheetFormatPr defaultColWidth="9" defaultRowHeight="17.5" x14ac:dyDescent="0.2"/>
  <cols>
    <col min="1" max="1" width="1.6328125" style="117" customWidth="1"/>
    <col min="2" max="2" width="3.6328125" style="117" customWidth="1"/>
    <col min="3" max="9" width="9.36328125" style="117" customWidth="1"/>
    <col min="10" max="10" width="16.6328125" style="117" customWidth="1"/>
    <col min="11" max="11" width="1.6328125" style="117" customWidth="1"/>
    <col min="12" max="13" width="30.6328125" style="190" customWidth="1"/>
    <col min="14" max="14" width="20.6328125" style="190" customWidth="1"/>
    <col min="15" max="44" width="30.6328125" style="16" customWidth="1"/>
    <col min="45" max="16384" width="9" style="117"/>
  </cols>
  <sheetData>
    <row r="1" spans="1:45" ht="15" customHeight="1" x14ac:dyDescent="0.2">
      <c r="A1" s="139"/>
      <c r="B1" s="370"/>
      <c r="C1" s="370"/>
      <c r="D1" s="370"/>
      <c r="E1" s="370"/>
      <c r="F1" s="370"/>
      <c r="G1" s="370"/>
      <c r="H1" s="370"/>
      <c r="I1" s="370"/>
      <c r="J1" s="370"/>
      <c r="K1" s="187"/>
      <c r="L1" s="183"/>
      <c r="M1" s="183"/>
      <c r="N1" s="183"/>
      <c r="AS1" s="16"/>
    </row>
    <row r="2" spans="1:45" ht="25" customHeight="1" x14ac:dyDescent="0.2">
      <c r="A2" s="371" t="s">
        <v>69</v>
      </c>
      <c r="B2" s="372"/>
      <c r="C2" s="372"/>
      <c r="D2" s="372"/>
      <c r="E2" s="372"/>
      <c r="F2" s="372"/>
      <c r="G2" s="372"/>
      <c r="H2" s="372"/>
      <c r="I2" s="372"/>
      <c r="J2" s="372"/>
      <c r="K2" s="372"/>
      <c r="L2" s="372"/>
      <c r="M2" s="372"/>
      <c r="N2" s="191"/>
      <c r="AS2" s="16"/>
    </row>
    <row r="3" spans="1:45" ht="10" customHeight="1" x14ac:dyDescent="0.2">
      <c r="A3" s="138"/>
      <c r="B3" s="388"/>
      <c r="C3" s="389"/>
      <c r="D3" s="389"/>
      <c r="E3" s="389"/>
      <c r="F3" s="389"/>
      <c r="G3" s="389"/>
      <c r="H3" s="390"/>
      <c r="I3" s="390"/>
      <c r="J3" s="390"/>
      <c r="K3" s="189"/>
      <c r="L3" s="182"/>
      <c r="M3" s="182"/>
      <c r="N3" s="182"/>
      <c r="AS3" s="16"/>
    </row>
    <row r="4" spans="1:45" ht="25" customHeight="1" x14ac:dyDescent="0.2">
      <c r="A4" s="138"/>
      <c r="B4" s="140"/>
      <c r="C4" s="140"/>
      <c r="D4" s="140"/>
      <c r="E4" s="140"/>
      <c r="F4" s="140"/>
      <c r="G4" s="182"/>
      <c r="H4" s="141"/>
      <c r="I4" s="182"/>
      <c r="J4" s="182"/>
      <c r="K4" s="123"/>
      <c r="L4" s="182"/>
      <c r="M4" s="182"/>
      <c r="N4" s="182"/>
      <c r="AS4" s="16"/>
    </row>
    <row r="5" spans="1:45" ht="36.75" customHeight="1" x14ac:dyDescent="0.2">
      <c r="A5" s="138"/>
      <c r="B5" s="369"/>
      <c r="C5" s="369"/>
      <c r="D5" s="369"/>
      <c r="E5" s="369"/>
      <c r="F5" s="369"/>
      <c r="G5" s="369"/>
      <c r="H5" s="369"/>
      <c r="I5" s="369"/>
      <c r="J5" s="369"/>
      <c r="K5" s="123"/>
      <c r="L5" s="182"/>
      <c r="M5" s="182"/>
      <c r="N5" s="182"/>
      <c r="AS5" s="16"/>
    </row>
    <row r="6" spans="1:45" ht="20.25" customHeight="1" x14ac:dyDescent="0.2">
      <c r="A6" s="138"/>
      <c r="B6" s="369"/>
      <c r="C6" s="369"/>
      <c r="D6" s="369"/>
      <c r="E6" s="369"/>
      <c r="F6" s="369"/>
      <c r="G6" s="369"/>
      <c r="H6" s="369"/>
      <c r="I6" s="369"/>
      <c r="J6" s="369"/>
      <c r="K6" s="123"/>
      <c r="L6" s="182"/>
      <c r="M6" s="182"/>
      <c r="N6" s="182"/>
      <c r="AS6" s="16"/>
    </row>
    <row r="7" spans="1:45" ht="20.25" customHeight="1" x14ac:dyDescent="0.2">
      <c r="A7" s="138"/>
      <c r="B7" s="369"/>
      <c r="C7" s="369"/>
      <c r="D7" s="369"/>
      <c r="E7" s="369"/>
      <c r="F7" s="369"/>
      <c r="G7" s="369"/>
      <c r="H7" s="369"/>
      <c r="I7" s="369"/>
      <c r="J7" s="369"/>
      <c r="K7" s="123"/>
      <c r="L7" s="182"/>
      <c r="M7" s="182"/>
      <c r="N7" s="182"/>
      <c r="AS7" s="16"/>
    </row>
    <row r="8" spans="1:45" ht="20.25" customHeight="1" x14ac:dyDescent="0.2">
      <c r="A8" s="138"/>
      <c r="B8" s="369"/>
      <c r="C8" s="369"/>
      <c r="D8" s="369"/>
      <c r="E8" s="369"/>
      <c r="F8" s="369"/>
      <c r="G8" s="369"/>
      <c r="H8" s="369"/>
      <c r="I8" s="369"/>
      <c r="J8" s="369"/>
      <c r="K8" s="123"/>
      <c r="L8" s="182"/>
      <c r="M8" s="182"/>
      <c r="N8" s="182"/>
      <c r="AS8" s="16"/>
    </row>
    <row r="9" spans="1:45" ht="20.25" customHeight="1" x14ac:dyDescent="0.2">
      <c r="A9" s="138"/>
      <c r="B9" s="369"/>
      <c r="C9" s="369"/>
      <c r="D9" s="369"/>
      <c r="E9" s="369"/>
      <c r="F9" s="369"/>
      <c r="G9" s="369"/>
      <c r="H9" s="369"/>
      <c r="I9" s="369"/>
      <c r="J9" s="369"/>
      <c r="K9" s="123"/>
      <c r="L9" s="182"/>
      <c r="M9" s="182"/>
      <c r="N9" s="182"/>
      <c r="AS9" s="16"/>
    </row>
    <row r="10" spans="1:45" ht="20.25" customHeight="1" x14ac:dyDescent="0.2">
      <c r="A10" s="138"/>
      <c r="B10" s="369"/>
      <c r="C10" s="369"/>
      <c r="D10" s="369"/>
      <c r="E10" s="369"/>
      <c r="F10" s="369"/>
      <c r="G10" s="369"/>
      <c r="H10" s="369"/>
      <c r="I10" s="369"/>
      <c r="J10" s="369"/>
      <c r="K10" s="123"/>
      <c r="L10" s="182"/>
      <c r="M10" s="182"/>
      <c r="N10" s="182"/>
      <c r="AS10" s="16"/>
    </row>
    <row r="11" spans="1:45" ht="20.25" customHeight="1" x14ac:dyDescent="0.2">
      <c r="A11" s="138"/>
      <c r="B11" s="369"/>
      <c r="C11" s="369"/>
      <c r="D11" s="369"/>
      <c r="E11" s="369"/>
      <c r="F11" s="369"/>
      <c r="G11" s="369"/>
      <c r="H11" s="369"/>
      <c r="I11" s="369"/>
      <c r="J11" s="369"/>
      <c r="K11" s="123"/>
      <c r="L11" s="182"/>
      <c r="M11" s="182"/>
      <c r="N11" s="182"/>
      <c r="AS11" s="16"/>
    </row>
    <row r="12" spans="1:45" ht="20.25" customHeight="1" x14ac:dyDescent="0.2">
      <c r="A12" s="138"/>
      <c r="B12" s="369"/>
      <c r="C12" s="369"/>
      <c r="D12" s="369"/>
      <c r="E12" s="369"/>
      <c r="F12" s="369"/>
      <c r="G12" s="369"/>
      <c r="H12" s="369"/>
      <c r="I12" s="369"/>
      <c r="J12" s="369"/>
      <c r="K12" s="123"/>
      <c r="L12" s="182"/>
      <c r="M12" s="182"/>
      <c r="N12" s="182"/>
      <c r="AS12" s="16"/>
    </row>
    <row r="13" spans="1:45" ht="20.25" customHeight="1" x14ac:dyDescent="0.2">
      <c r="A13" s="138"/>
      <c r="B13" s="369"/>
      <c r="C13" s="369"/>
      <c r="D13" s="369"/>
      <c r="E13" s="369"/>
      <c r="F13" s="369"/>
      <c r="G13" s="369"/>
      <c r="H13" s="369"/>
      <c r="I13" s="369"/>
      <c r="J13" s="369"/>
      <c r="K13" s="123"/>
      <c r="L13" s="182"/>
      <c r="M13" s="182"/>
      <c r="N13" s="182"/>
      <c r="AS13" s="16"/>
    </row>
    <row r="14" spans="1:45" ht="20.25" customHeight="1" x14ac:dyDescent="0.2">
      <c r="A14" s="138"/>
      <c r="B14" s="369"/>
      <c r="C14" s="369"/>
      <c r="D14" s="369"/>
      <c r="E14" s="369"/>
      <c r="F14" s="369"/>
      <c r="G14" s="369"/>
      <c r="H14" s="369"/>
      <c r="I14" s="369"/>
      <c r="J14" s="369"/>
      <c r="K14" s="123"/>
      <c r="L14" s="182"/>
      <c r="M14" s="182"/>
      <c r="N14" s="182"/>
      <c r="AS14" s="16"/>
    </row>
    <row r="15" spans="1:45" ht="20.25" customHeight="1" x14ac:dyDescent="0.2">
      <c r="A15" s="138"/>
      <c r="B15" s="369"/>
      <c r="C15" s="369"/>
      <c r="D15" s="369"/>
      <c r="E15" s="369"/>
      <c r="F15" s="369"/>
      <c r="G15" s="369"/>
      <c r="H15" s="369"/>
      <c r="I15" s="369"/>
      <c r="J15" s="369"/>
      <c r="K15" s="123"/>
      <c r="L15" s="182"/>
      <c r="M15" s="182"/>
      <c r="N15" s="182"/>
      <c r="AS15" s="16"/>
    </row>
    <row r="16" spans="1:45" ht="20.25" customHeight="1" x14ac:dyDescent="0.2">
      <c r="A16" s="138"/>
      <c r="B16" s="369"/>
      <c r="C16" s="369"/>
      <c r="D16" s="369"/>
      <c r="E16" s="369"/>
      <c r="F16" s="369"/>
      <c r="G16" s="369"/>
      <c r="H16" s="369"/>
      <c r="I16" s="369"/>
      <c r="J16" s="369"/>
      <c r="K16" s="123"/>
      <c r="L16" s="182"/>
      <c r="M16" s="182"/>
      <c r="N16" s="182"/>
      <c r="AS16" s="16"/>
    </row>
    <row r="17" spans="1:45" ht="20.25" customHeight="1" x14ac:dyDescent="0.2">
      <c r="A17" s="138"/>
      <c r="B17" s="369"/>
      <c r="C17" s="369"/>
      <c r="D17" s="369"/>
      <c r="E17" s="369"/>
      <c r="F17" s="369"/>
      <c r="G17" s="369"/>
      <c r="H17" s="369"/>
      <c r="I17" s="369"/>
      <c r="J17" s="369"/>
      <c r="K17" s="123"/>
      <c r="L17" s="182"/>
      <c r="M17" s="182"/>
      <c r="N17" s="182"/>
      <c r="AS17" s="16"/>
    </row>
    <row r="18" spans="1:45" ht="20.25" customHeight="1" x14ac:dyDescent="0.2">
      <c r="A18" s="138"/>
      <c r="B18" s="369"/>
      <c r="C18" s="369"/>
      <c r="D18" s="369"/>
      <c r="E18" s="369"/>
      <c r="F18" s="369"/>
      <c r="G18" s="369"/>
      <c r="H18" s="369"/>
      <c r="I18" s="369"/>
      <c r="J18" s="369"/>
      <c r="K18" s="123"/>
      <c r="L18" s="182"/>
      <c r="M18" s="182"/>
      <c r="N18" s="182"/>
      <c r="AS18" s="16"/>
    </row>
    <row r="19" spans="1:45" ht="20.25" customHeight="1" x14ac:dyDescent="0.2">
      <c r="A19" s="138"/>
      <c r="B19" s="369"/>
      <c r="C19" s="369"/>
      <c r="D19" s="369"/>
      <c r="E19" s="369"/>
      <c r="F19" s="369"/>
      <c r="G19" s="369"/>
      <c r="H19" s="369"/>
      <c r="I19" s="369"/>
      <c r="J19" s="369"/>
      <c r="K19" s="123"/>
      <c r="L19" s="182"/>
      <c r="M19" s="182"/>
      <c r="N19" s="182"/>
      <c r="AS19" s="16"/>
    </row>
    <row r="20" spans="1:45" ht="20.25" customHeight="1" x14ac:dyDescent="0.2">
      <c r="A20" s="138"/>
      <c r="B20" s="369"/>
      <c r="C20" s="369"/>
      <c r="D20" s="369"/>
      <c r="E20" s="369"/>
      <c r="F20" s="369"/>
      <c r="G20" s="369"/>
      <c r="H20" s="369"/>
      <c r="I20" s="369"/>
      <c r="J20" s="369"/>
      <c r="K20" s="123"/>
      <c r="L20" s="182"/>
      <c r="M20" s="182"/>
      <c r="N20" s="182"/>
      <c r="AS20" s="16"/>
    </row>
    <row r="21" spans="1:45" ht="20.25" customHeight="1" x14ac:dyDescent="0.2">
      <c r="A21" s="138"/>
      <c r="B21" s="369"/>
      <c r="C21" s="369"/>
      <c r="D21" s="369"/>
      <c r="E21" s="369"/>
      <c r="F21" s="369"/>
      <c r="G21" s="369"/>
      <c r="H21" s="369"/>
      <c r="I21" s="369"/>
      <c r="J21" s="369"/>
      <c r="K21" s="123"/>
      <c r="L21" s="182"/>
      <c r="M21" s="182"/>
      <c r="N21" s="182"/>
      <c r="AS21" s="16"/>
    </row>
    <row r="22" spans="1:45" ht="20.25" customHeight="1" x14ac:dyDescent="0.2">
      <c r="A22" s="138"/>
      <c r="B22" s="369"/>
      <c r="C22" s="369"/>
      <c r="D22" s="369"/>
      <c r="E22" s="369"/>
      <c r="F22" s="369"/>
      <c r="G22" s="369"/>
      <c r="H22" s="369"/>
      <c r="I22" s="369"/>
      <c r="J22" s="369"/>
      <c r="K22" s="123"/>
      <c r="L22" s="182"/>
      <c r="M22" s="182"/>
      <c r="N22" s="182"/>
      <c r="AS22" s="16"/>
    </row>
    <row r="23" spans="1:45" ht="20.25" customHeight="1" x14ac:dyDescent="0.2">
      <c r="A23" s="138"/>
      <c r="B23" s="369"/>
      <c r="C23" s="369"/>
      <c r="D23" s="369"/>
      <c r="E23" s="369"/>
      <c r="F23" s="369"/>
      <c r="G23" s="369"/>
      <c r="H23" s="369"/>
      <c r="I23" s="369"/>
      <c r="J23" s="369"/>
      <c r="K23" s="123"/>
      <c r="L23" s="182"/>
      <c r="M23" s="182"/>
      <c r="N23" s="182"/>
      <c r="AS23" s="16"/>
    </row>
    <row r="24" spans="1:45" ht="20.25" customHeight="1" x14ac:dyDescent="0.2">
      <c r="A24" s="138"/>
      <c r="B24" s="369"/>
      <c r="C24" s="369"/>
      <c r="D24" s="369"/>
      <c r="E24" s="369"/>
      <c r="F24" s="369"/>
      <c r="G24" s="369"/>
      <c r="H24" s="369"/>
      <c r="I24" s="369"/>
      <c r="J24" s="369"/>
      <c r="K24" s="123"/>
      <c r="L24" s="182"/>
      <c r="M24" s="182"/>
      <c r="N24" s="182"/>
      <c r="AS24" s="16"/>
    </row>
    <row r="25" spans="1:45" ht="20.25" customHeight="1" x14ac:dyDescent="0.2">
      <c r="A25" s="138"/>
      <c r="B25" s="369"/>
      <c r="C25" s="369"/>
      <c r="D25" s="369"/>
      <c r="E25" s="369"/>
      <c r="F25" s="369"/>
      <c r="G25" s="369"/>
      <c r="H25" s="369"/>
      <c r="I25" s="369"/>
      <c r="J25" s="369"/>
      <c r="K25" s="123"/>
      <c r="L25" s="182"/>
      <c r="M25" s="182"/>
      <c r="N25" s="182"/>
      <c r="AS25" s="16"/>
    </row>
    <row r="26" spans="1:45" ht="20.25" customHeight="1" x14ac:dyDescent="0.2">
      <c r="A26" s="138"/>
      <c r="B26" s="369"/>
      <c r="C26" s="369"/>
      <c r="D26" s="369"/>
      <c r="E26" s="369"/>
      <c r="F26" s="369"/>
      <c r="G26" s="369"/>
      <c r="H26" s="369"/>
      <c r="I26" s="369"/>
      <c r="J26" s="369"/>
      <c r="K26" s="123"/>
      <c r="L26" s="182"/>
      <c r="M26" s="182"/>
      <c r="N26" s="182"/>
      <c r="AS26" s="16"/>
    </row>
    <row r="27" spans="1:45" ht="20.25" customHeight="1" x14ac:dyDescent="0.2">
      <c r="A27" s="138"/>
      <c r="B27" s="369"/>
      <c r="C27" s="369"/>
      <c r="D27" s="369"/>
      <c r="E27" s="369"/>
      <c r="F27" s="369"/>
      <c r="G27" s="369"/>
      <c r="H27" s="369"/>
      <c r="I27" s="369"/>
      <c r="J27" s="369"/>
      <c r="K27" s="123"/>
      <c r="L27" s="182"/>
      <c r="M27" s="182"/>
      <c r="N27" s="182"/>
      <c r="AS27" s="16"/>
    </row>
    <row r="28" spans="1:45" ht="20.25" customHeight="1" x14ac:dyDescent="0.2">
      <c r="A28" s="138"/>
      <c r="B28" s="369"/>
      <c r="C28" s="369"/>
      <c r="D28" s="369"/>
      <c r="E28" s="369"/>
      <c r="F28" s="369"/>
      <c r="G28" s="369"/>
      <c r="H28" s="369"/>
      <c r="I28" s="369"/>
      <c r="J28" s="369"/>
      <c r="K28" s="123"/>
      <c r="L28" s="182"/>
      <c r="M28" s="182"/>
      <c r="N28" s="182"/>
      <c r="AS28" s="16"/>
    </row>
    <row r="29" spans="1:45" ht="20.25" customHeight="1" x14ac:dyDescent="0.2">
      <c r="A29" s="138"/>
      <c r="B29" s="369"/>
      <c r="C29" s="369"/>
      <c r="D29" s="369"/>
      <c r="E29" s="369"/>
      <c r="F29" s="369"/>
      <c r="G29" s="369"/>
      <c r="H29" s="369"/>
      <c r="I29" s="369"/>
      <c r="J29" s="369"/>
      <c r="K29" s="123"/>
      <c r="L29" s="182"/>
      <c r="M29" s="182"/>
      <c r="N29" s="182"/>
      <c r="AS29" s="16"/>
    </row>
    <row r="30" spans="1:45" ht="20.25" customHeight="1" x14ac:dyDescent="0.2">
      <c r="A30" s="138"/>
      <c r="B30" s="369"/>
      <c r="C30" s="369"/>
      <c r="D30" s="369"/>
      <c r="E30" s="369"/>
      <c r="F30" s="369"/>
      <c r="G30" s="369"/>
      <c r="H30" s="369"/>
      <c r="I30" s="369"/>
      <c r="J30" s="369"/>
      <c r="K30" s="123"/>
      <c r="L30" s="182"/>
      <c r="M30" s="182"/>
      <c r="N30" s="182"/>
      <c r="AS30" s="16"/>
    </row>
    <row r="31" spans="1:45" ht="20.25" customHeight="1" x14ac:dyDescent="0.2">
      <c r="A31" s="138"/>
      <c r="B31" s="369"/>
      <c r="C31" s="369"/>
      <c r="D31" s="369"/>
      <c r="E31" s="369"/>
      <c r="F31" s="369"/>
      <c r="G31" s="369"/>
      <c r="H31" s="369"/>
      <c r="I31" s="369"/>
      <c r="J31" s="369"/>
      <c r="K31" s="123"/>
      <c r="L31" s="182"/>
      <c r="M31" s="182"/>
      <c r="N31" s="182"/>
      <c r="AS31" s="16"/>
    </row>
    <row r="32" spans="1:45" ht="20.25" customHeight="1" x14ac:dyDescent="0.2">
      <c r="A32" s="138"/>
      <c r="B32" s="137"/>
      <c r="C32" s="137"/>
      <c r="D32" s="137"/>
      <c r="E32" s="137"/>
      <c r="F32" s="137"/>
      <c r="G32" s="137"/>
      <c r="H32" s="137"/>
      <c r="I32" s="137"/>
      <c r="J32" s="137"/>
      <c r="K32" s="123"/>
      <c r="L32" s="182"/>
      <c r="M32" s="182"/>
      <c r="N32" s="182"/>
      <c r="AS32" s="16"/>
    </row>
    <row r="33" spans="1:45" ht="20.25" customHeight="1" x14ac:dyDescent="0.2">
      <c r="A33" s="138"/>
      <c r="B33" s="137"/>
      <c r="C33" s="137"/>
      <c r="D33" s="137"/>
      <c r="E33" s="137"/>
      <c r="F33" s="137"/>
      <c r="G33" s="137"/>
      <c r="H33" s="137"/>
      <c r="I33" s="137"/>
      <c r="J33" s="137"/>
      <c r="K33" s="123"/>
      <c r="L33" s="182"/>
      <c r="M33" s="182"/>
      <c r="N33" s="182"/>
      <c r="AS33" s="16"/>
    </row>
    <row r="34" spans="1:45" ht="20.25" customHeight="1" x14ac:dyDescent="0.2">
      <c r="A34" s="138"/>
      <c r="B34" s="137"/>
      <c r="C34" s="137"/>
      <c r="D34" s="137"/>
      <c r="E34" s="137"/>
      <c r="F34" s="137"/>
      <c r="G34" s="137"/>
      <c r="H34" s="137"/>
      <c r="I34" s="137"/>
      <c r="J34" s="137"/>
      <c r="K34" s="123"/>
      <c r="L34" s="182"/>
      <c r="M34" s="182"/>
      <c r="N34" s="182"/>
      <c r="AS34" s="16"/>
    </row>
    <row r="35" spans="1:45" ht="25" customHeight="1" x14ac:dyDescent="0.2">
      <c r="A35" s="371" t="s">
        <v>3</v>
      </c>
      <c r="B35" s="372"/>
      <c r="C35" s="372"/>
      <c r="D35" s="372"/>
      <c r="E35" s="372"/>
      <c r="F35" s="372"/>
      <c r="G35" s="372"/>
      <c r="H35" s="372"/>
      <c r="I35" s="372"/>
      <c r="J35" s="372"/>
      <c r="K35" s="372"/>
      <c r="L35" s="372"/>
      <c r="M35" s="372"/>
      <c r="N35" s="373"/>
      <c r="AS35" s="16"/>
    </row>
    <row r="36" spans="1:45" ht="20.5" customHeight="1" x14ac:dyDescent="0.2">
      <c r="A36" s="138"/>
      <c r="B36" s="242" t="s">
        <v>4</v>
      </c>
      <c r="C36" s="243"/>
      <c r="D36" s="243"/>
      <c r="E36" s="243"/>
      <c r="F36" s="243"/>
      <c r="G36" s="243"/>
      <c r="H36" s="243"/>
      <c r="I36" s="243"/>
      <c r="J36" s="243"/>
      <c r="K36" s="243"/>
      <c r="L36" s="243"/>
      <c r="M36" s="243"/>
      <c r="N36" s="244"/>
      <c r="AS36" s="16"/>
    </row>
    <row r="37" spans="1:45" ht="18.5" customHeight="1" x14ac:dyDescent="0.6">
      <c r="A37" s="138"/>
      <c r="B37" s="379" t="s">
        <v>31</v>
      </c>
      <c r="C37" s="380"/>
      <c r="D37" s="380"/>
      <c r="E37" s="381"/>
      <c r="F37" s="385" t="s">
        <v>71</v>
      </c>
      <c r="G37" s="386"/>
      <c r="H37" s="386"/>
      <c r="I37" s="386"/>
      <c r="J37" s="386"/>
      <c r="K37" s="386"/>
      <c r="L37" s="387"/>
      <c r="M37" s="138"/>
      <c r="N37" s="138"/>
      <c r="AS37" s="16"/>
    </row>
    <row r="38" spans="1:45" ht="9.5" customHeight="1" x14ac:dyDescent="0.2">
      <c r="A38" s="138"/>
      <c r="B38" s="122"/>
      <c r="C38" s="382"/>
      <c r="D38" s="383"/>
      <c r="E38" s="383"/>
      <c r="F38" s="383"/>
      <c r="G38" s="383"/>
      <c r="H38" s="383"/>
      <c r="I38" s="383"/>
      <c r="J38" s="384"/>
      <c r="K38" s="188"/>
      <c r="L38" s="181"/>
      <c r="M38" s="181"/>
      <c r="N38" s="181"/>
      <c r="AS38" s="16"/>
    </row>
    <row r="39" spans="1:45" ht="20.25" customHeight="1" x14ac:dyDescent="0.2">
      <c r="A39" s="142"/>
      <c r="B39" s="127"/>
      <c r="C39" s="128"/>
      <c r="D39" s="128"/>
      <c r="E39" s="128"/>
      <c r="F39" s="128"/>
      <c r="G39" s="128"/>
      <c r="H39" s="128"/>
      <c r="I39" s="128"/>
      <c r="J39" s="128"/>
      <c r="K39" s="128"/>
    </row>
    <row r="40" spans="1:45" s="16" customFormat="1" ht="20.25" customHeight="1" x14ac:dyDescent="0.2">
      <c r="B40" s="127"/>
      <c r="C40" s="128"/>
      <c r="D40" s="128"/>
      <c r="E40" s="128"/>
      <c r="F40" s="128"/>
      <c r="G40" s="128"/>
      <c r="H40" s="128"/>
      <c r="I40" s="128"/>
      <c r="J40" s="128"/>
      <c r="K40" s="128"/>
      <c r="L40" s="190"/>
      <c r="M40" s="190"/>
      <c r="N40" s="190"/>
    </row>
    <row r="41" spans="1:45" s="16" customFormat="1" ht="20.25" customHeight="1" x14ac:dyDescent="0.2">
      <c r="B41" s="368"/>
      <c r="C41" s="368"/>
      <c r="D41" s="128"/>
      <c r="E41" s="128"/>
      <c r="F41" s="128"/>
      <c r="G41" s="128"/>
      <c r="H41" s="128"/>
      <c r="I41" s="128"/>
      <c r="J41" s="128"/>
      <c r="K41" s="128"/>
      <c r="L41" s="190"/>
      <c r="M41" s="190"/>
      <c r="N41" s="190"/>
    </row>
    <row r="42" spans="1:45" s="16" customFormat="1" ht="20.25" customHeight="1" x14ac:dyDescent="0.2">
      <c r="B42" s="127"/>
      <c r="C42" s="128"/>
      <c r="D42" s="128"/>
      <c r="E42" s="128"/>
      <c r="F42" s="128"/>
      <c r="G42" s="128"/>
      <c r="H42" s="128"/>
      <c r="I42" s="128"/>
      <c r="J42" s="128"/>
      <c r="K42" s="128"/>
      <c r="L42" s="190"/>
      <c r="M42" s="190"/>
      <c r="N42" s="190"/>
    </row>
    <row r="43" spans="1:45" s="16" customFormat="1" ht="20.25" customHeight="1" x14ac:dyDescent="0.2">
      <c r="B43" s="127"/>
      <c r="C43" s="128"/>
      <c r="D43" s="128"/>
      <c r="E43" s="128"/>
      <c r="F43" s="128"/>
      <c r="G43" s="128"/>
      <c r="H43" s="128"/>
      <c r="I43" s="128"/>
      <c r="J43" s="128"/>
      <c r="K43" s="128"/>
      <c r="L43" s="190"/>
      <c r="M43" s="190"/>
      <c r="N43" s="190"/>
    </row>
    <row r="44" spans="1:45" s="16" customFormat="1" ht="20.25" customHeight="1" x14ac:dyDescent="0.2">
      <c r="B44" s="127"/>
      <c r="C44" s="128"/>
      <c r="D44" s="128"/>
      <c r="E44" s="128"/>
      <c r="F44" s="128"/>
      <c r="G44" s="128"/>
      <c r="H44" s="128"/>
      <c r="I44" s="128"/>
      <c r="J44" s="128"/>
      <c r="K44" s="128"/>
      <c r="L44" s="190"/>
      <c r="M44" s="190"/>
      <c r="N44" s="190"/>
    </row>
    <row r="45" spans="1:45" s="16" customFormat="1" ht="20.25" customHeight="1" x14ac:dyDescent="0.2">
      <c r="B45" s="127"/>
      <c r="C45" s="128"/>
      <c r="D45" s="128"/>
      <c r="E45" s="128"/>
      <c r="F45" s="128"/>
      <c r="G45" s="128"/>
      <c r="H45" s="128"/>
      <c r="I45" s="128"/>
      <c r="J45" s="128"/>
      <c r="K45" s="128"/>
      <c r="L45" s="190"/>
      <c r="M45" s="190"/>
      <c r="N45" s="190"/>
    </row>
    <row r="46" spans="1:45" s="16" customFormat="1" ht="20.25" customHeight="1" x14ac:dyDescent="0.2">
      <c r="B46" s="127"/>
      <c r="C46" s="128"/>
      <c r="D46" s="128"/>
      <c r="E46" s="128"/>
      <c r="F46" s="128"/>
      <c r="G46" s="128"/>
      <c r="H46" s="128"/>
      <c r="I46" s="128"/>
      <c r="J46" s="128"/>
      <c r="K46" s="128"/>
      <c r="L46" s="190"/>
      <c r="M46" s="190"/>
      <c r="N46" s="190"/>
    </row>
    <row r="47" spans="1:45" s="16" customFormat="1" ht="20.25" customHeight="1" x14ac:dyDescent="0.2">
      <c r="B47" s="127"/>
      <c r="C47" s="128"/>
      <c r="D47" s="128"/>
      <c r="E47" s="128"/>
      <c r="F47" s="128"/>
      <c r="G47" s="128"/>
      <c r="H47" s="128"/>
      <c r="I47" s="128"/>
      <c r="J47" s="128"/>
      <c r="K47" s="128"/>
      <c r="L47" s="190"/>
      <c r="M47" s="190"/>
      <c r="N47" s="190"/>
    </row>
    <row r="48" spans="1:45" s="16" customFormat="1" ht="20.25" customHeight="1" x14ac:dyDescent="0.2">
      <c r="B48" s="127"/>
      <c r="C48" s="128"/>
      <c r="D48" s="128"/>
      <c r="E48" s="128"/>
      <c r="F48" s="128"/>
      <c r="G48" s="128"/>
      <c r="H48" s="128"/>
      <c r="I48" s="128"/>
      <c r="J48" s="128"/>
      <c r="K48" s="128"/>
      <c r="L48" s="190"/>
      <c r="M48" s="190"/>
      <c r="N48" s="190"/>
    </row>
    <row r="49" spans="2:14" s="16" customFormat="1" ht="20.25" customHeight="1" x14ac:dyDescent="0.2">
      <c r="B49" s="127"/>
      <c r="C49" s="128"/>
      <c r="D49" s="128"/>
      <c r="E49" s="128"/>
      <c r="F49" s="128"/>
      <c r="G49" s="128"/>
      <c r="H49" s="128"/>
      <c r="I49" s="128"/>
      <c r="J49" s="128"/>
      <c r="K49" s="128"/>
      <c r="L49" s="190"/>
      <c r="M49" s="190"/>
      <c r="N49" s="190"/>
    </row>
    <row r="50" spans="2:14" s="16" customFormat="1" ht="20.25" customHeight="1" x14ac:dyDescent="0.2">
      <c r="B50" s="127"/>
      <c r="C50" s="128"/>
      <c r="D50" s="128"/>
      <c r="E50" s="128"/>
      <c r="F50" s="128"/>
      <c r="G50" s="128"/>
      <c r="H50" s="128"/>
      <c r="I50" s="128"/>
      <c r="J50" s="128"/>
      <c r="K50" s="128"/>
      <c r="L50" s="190"/>
      <c r="M50" s="190"/>
      <c r="N50" s="190"/>
    </row>
    <row r="51" spans="2:14" s="16" customFormat="1" ht="20.25" customHeight="1" x14ac:dyDescent="0.2">
      <c r="B51" s="127"/>
      <c r="C51" s="128"/>
      <c r="D51" s="128"/>
      <c r="E51" s="128"/>
      <c r="F51" s="128"/>
      <c r="G51" s="128"/>
      <c r="H51" s="128"/>
      <c r="I51" s="128"/>
      <c r="J51" s="128"/>
      <c r="K51" s="128"/>
      <c r="L51" s="190"/>
      <c r="M51" s="190"/>
      <c r="N51" s="190"/>
    </row>
    <row r="52" spans="2:14" s="16" customFormat="1" ht="20.25" customHeight="1" x14ac:dyDescent="0.2">
      <c r="B52" s="127"/>
      <c r="C52" s="128"/>
      <c r="D52" s="128"/>
      <c r="E52" s="128"/>
      <c r="F52" s="128"/>
      <c r="G52" s="128"/>
      <c r="H52" s="128"/>
      <c r="I52" s="128"/>
      <c r="J52" s="128"/>
      <c r="K52" s="128"/>
      <c r="L52" s="190"/>
      <c r="M52" s="190"/>
      <c r="N52" s="190"/>
    </row>
    <row r="53" spans="2:14" s="16" customFormat="1" ht="20.25" customHeight="1" x14ac:dyDescent="0.2">
      <c r="B53" s="127"/>
      <c r="C53" s="128"/>
      <c r="D53" s="128"/>
      <c r="E53" s="128"/>
      <c r="F53" s="128"/>
      <c r="G53" s="128"/>
      <c r="H53" s="128"/>
      <c r="I53" s="128"/>
      <c r="J53" s="128"/>
      <c r="K53" s="128"/>
      <c r="L53" s="190"/>
      <c r="M53" s="190"/>
      <c r="N53" s="190"/>
    </row>
    <row r="54" spans="2:14" s="16" customFormat="1" ht="20.25" customHeight="1" x14ac:dyDescent="0.2">
      <c r="B54" s="127"/>
      <c r="C54" s="128"/>
      <c r="D54" s="128"/>
      <c r="E54" s="128"/>
      <c r="F54" s="128"/>
      <c r="G54" s="128"/>
      <c r="H54" s="128"/>
      <c r="I54" s="128"/>
      <c r="J54" s="128"/>
      <c r="K54" s="128"/>
      <c r="L54" s="190"/>
      <c r="M54" s="190"/>
      <c r="N54" s="190"/>
    </row>
    <row r="55" spans="2:14" s="16" customFormat="1" ht="20.25" customHeight="1" x14ac:dyDescent="0.2">
      <c r="B55" s="127"/>
      <c r="C55" s="128"/>
      <c r="D55" s="128"/>
      <c r="E55" s="128"/>
      <c r="F55" s="128"/>
      <c r="G55" s="128"/>
      <c r="H55" s="128"/>
      <c r="I55" s="128"/>
      <c r="J55" s="128"/>
      <c r="K55" s="128"/>
      <c r="L55" s="190"/>
      <c r="M55" s="190"/>
      <c r="N55" s="190"/>
    </row>
    <row r="56" spans="2:14" s="16" customFormat="1" ht="20.25" customHeight="1" x14ac:dyDescent="0.2">
      <c r="B56" s="127"/>
      <c r="C56" s="128"/>
      <c r="D56" s="128"/>
      <c r="E56" s="128"/>
      <c r="F56" s="128"/>
      <c r="G56" s="128"/>
      <c r="H56" s="128"/>
      <c r="I56" s="128"/>
      <c r="J56" s="128"/>
      <c r="K56" s="128"/>
      <c r="L56" s="190"/>
      <c r="M56" s="190"/>
      <c r="N56" s="190"/>
    </row>
    <row r="57" spans="2:14" s="16" customFormat="1" ht="20.25" customHeight="1" x14ac:dyDescent="0.2">
      <c r="B57" s="127"/>
      <c r="C57" s="128"/>
      <c r="D57" s="128"/>
      <c r="E57" s="128"/>
      <c r="F57" s="128"/>
      <c r="G57" s="128"/>
      <c r="H57" s="128"/>
      <c r="I57" s="128"/>
      <c r="J57" s="128"/>
      <c r="K57" s="128"/>
      <c r="L57" s="190"/>
      <c r="M57" s="190"/>
      <c r="N57" s="190"/>
    </row>
    <row r="58" spans="2:14" s="16" customFormat="1" ht="20.25" customHeight="1" x14ac:dyDescent="0.2">
      <c r="B58" s="127"/>
      <c r="C58" s="128"/>
      <c r="D58" s="128"/>
      <c r="E58" s="128"/>
      <c r="F58" s="128"/>
      <c r="G58" s="128"/>
      <c r="H58" s="128"/>
      <c r="I58" s="128"/>
      <c r="J58" s="128"/>
      <c r="K58" s="128"/>
      <c r="L58" s="190"/>
      <c r="M58" s="190"/>
      <c r="N58" s="190"/>
    </row>
    <row r="59" spans="2:14" s="16" customFormat="1" ht="20.25" customHeight="1" x14ac:dyDescent="0.2">
      <c r="B59" s="127"/>
      <c r="C59" s="128"/>
      <c r="D59" s="128"/>
      <c r="E59" s="128"/>
      <c r="F59" s="128"/>
      <c r="G59" s="128"/>
      <c r="H59" s="128"/>
      <c r="I59" s="128"/>
      <c r="J59" s="128"/>
      <c r="K59" s="128"/>
      <c r="L59" s="190"/>
      <c r="M59" s="190"/>
      <c r="N59" s="190"/>
    </row>
    <row r="60" spans="2:14" s="16" customFormat="1" ht="20.25" customHeight="1" x14ac:dyDescent="0.2">
      <c r="B60" s="127"/>
      <c r="C60" s="128"/>
      <c r="D60" s="128"/>
      <c r="E60" s="128"/>
      <c r="F60" s="128"/>
      <c r="G60" s="128"/>
      <c r="H60" s="128"/>
      <c r="I60" s="128"/>
      <c r="J60" s="128"/>
      <c r="K60" s="128"/>
      <c r="L60" s="190"/>
      <c r="M60" s="190"/>
      <c r="N60" s="190"/>
    </row>
    <row r="61" spans="2:14" s="16" customFormat="1" ht="20.25" customHeight="1" x14ac:dyDescent="0.2">
      <c r="B61" s="127"/>
      <c r="C61" s="128"/>
      <c r="D61" s="128"/>
      <c r="E61" s="128"/>
      <c r="F61" s="128"/>
      <c r="G61" s="128"/>
      <c r="H61" s="128"/>
      <c r="I61" s="128"/>
      <c r="J61" s="128"/>
      <c r="K61" s="128"/>
      <c r="L61" s="190"/>
      <c r="M61" s="190"/>
      <c r="N61" s="190"/>
    </row>
    <row r="62" spans="2:14" s="16" customFormat="1" ht="20.25" customHeight="1" x14ac:dyDescent="0.2">
      <c r="B62" s="127"/>
      <c r="C62" s="128"/>
      <c r="D62" s="128"/>
      <c r="E62" s="128"/>
      <c r="F62" s="128"/>
      <c r="G62" s="128"/>
      <c r="H62" s="128"/>
      <c r="I62" s="128"/>
      <c r="J62" s="128"/>
      <c r="K62" s="128"/>
      <c r="L62" s="190"/>
      <c r="M62" s="190"/>
      <c r="N62" s="190"/>
    </row>
    <row r="63" spans="2:14" s="16" customFormat="1" ht="20.25" customHeight="1" x14ac:dyDescent="0.2">
      <c r="B63" s="127"/>
      <c r="C63" s="128"/>
      <c r="D63" s="128"/>
      <c r="E63" s="128"/>
      <c r="F63" s="128"/>
      <c r="G63" s="128"/>
      <c r="H63" s="128"/>
      <c r="I63" s="128"/>
      <c r="J63" s="128"/>
      <c r="K63" s="128"/>
      <c r="L63" s="190"/>
      <c r="M63" s="190"/>
      <c r="N63" s="190"/>
    </row>
    <row r="64" spans="2:14" s="16" customFormat="1" ht="20.25" customHeight="1" x14ac:dyDescent="0.2">
      <c r="B64" s="127"/>
      <c r="C64" s="128"/>
      <c r="D64" s="128"/>
      <c r="E64" s="128"/>
      <c r="F64" s="128"/>
      <c r="G64" s="128"/>
      <c r="H64" s="128"/>
      <c r="I64" s="128"/>
      <c r="J64" s="128"/>
      <c r="K64" s="128"/>
      <c r="L64" s="190"/>
      <c r="M64" s="190"/>
      <c r="N64" s="190"/>
    </row>
    <row r="65" spans="2:14" s="16" customFormat="1" ht="20.25" customHeight="1" x14ac:dyDescent="0.2">
      <c r="B65" s="127"/>
      <c r="C65" s="128"/>
      <c r="D65" s="128"/>
      <c r="E65" s="128"/>
      <c r="F65" s="128"/>
      <c r="G65" s="128"/>
      <c r="H65" s="128"/>
      <c r="I65" s="128"/>
      <c r="J65" s="128"/>
      <c r="K65" s="128"/>
      <c r="L65" s="190"/>
      <c r="M65" s="190"/>
      <c r="N65" s="190"/>
    </row>
    <row r="66" spans="2:14" s="16" customFormat="1" ht="20.25" customHeight="1" x14ac:dyDescent="0.2">
      <c r="B66" s="127"/>
      <c r="C66" s="128"/>
      <c r="D66" s="128"/>
      <c r="E66" s="128"/>
      <c r="F66" s="128"/>
      <c r="G66" s="128"/>
      <c r="H66" s="128"/>
      <c r="I66" s="128"/>
      <c r="J66" s="128"/>
      <c r="K66" s="128"/>
      <c r="L66" s="190"/>
      <c r="M66" s="190"/>
      <c r="N66" s="190"/>
    </row>
    <row r="67" spans="2:14" s="16" customFormat="1" ht="20.25" customHeight="1" x14ac:dyDescent="0.2">
      <c r="B67" s="127"/>
      <c r="C67" s="128"/>
      <c r="D67" s="128"/>
      <c r="E67" s="128"/>
      <c r="F67" s="128"/>
      <c r="G67" s="128"/>
      <c r="H67" s="128"/>
      <c r="I67" s="128"/>
      <c r="J67" s="128"/>
      <c r="K67" s="128"/>
      <c r="L67" s="190"/>
      <c r="M67" s="190"/>
      <c r="N67" s="190"/>
    </row>
    <row r="68" spans="2:14" s="16" customFormat="1" ht="20.25" customHeight="1" x14ac:dyDescent="0.2">
      <c r="B68" s="127"/>
      <c r="C68" s="128"/>
      <c r="D68" s="128"/>
      <c r="E68" s="128"/>
      <c r="F68" s="128"/>
      <c r="G68" s="128"/>
      <c r="H68" s="128"/>
      <c r="I68" s="128"/>
      <c r="J68" s="128"/>
      <c r="K68" s="128"/>
      <c r="L68" s="190"/>
      <c r="M68" s="190"/>
      <c r="N68" s="190"/>
    </row>
    <row r="69" spans="2:14" s="16" customFormat="1" ht="20.25" customHeight="1" x14ac:dyDescent="0.2">
      <c r="B69" s="127"/>
      <c r="C69" s="128"/>
      <c r="D69" s="128"/>
      <c r="E69" s="128"/>
      <c r="F69" s="128"/>
      <c r="G69" s="128"/>
      <c r="H69" s="128"/>
      <c r="I69" s="128"/>
      <c r="J69" s="128"/>
      <c r="K69" s="128"/>
      <c r="L69" s="190"/>
      <c r="M69" s="190"/>
      <c r="N69" s="190"/>
    </row>
    <row r="70" spans="2:14" s="16" customFormat="1" ht="20.25" customHeight="1" x14ac:dyDescent="0.2">
      <c r="B70" s="127"/>
      <c r="C70" s="128"/>
      <c r="D70" s="128"/>
      <c r="E70" s="128"/>
      <c r="F70" s="128"/>
      <c r="G70" s="128"/>
      <c r="H70" s="128"/>
      <c r="I70" s="128"/>
      <c r="J70" s="128"/>
      <c r="K70" s="128"/>
      <c r="L70" s="190"/>
      <c r="M70" s="190"/>
      <c r="N70" s="190"/>
    </row>
    <row r="71" spans="2:14" s="16" customFormat="1" ht="20.25" customHeight="1" x14ac:dyDescent="0.2">
      <c r="B71" s="127"/>
      <c r="C71" s="128"/>
      <c r="D71" s="128"/>
      <c r="E71" s="128"/>
      <c r="F71" s="128"/>
      <c r="G71" s="128"/>
      <c r="H71" s="128"/>
      <c r="I71" s="128"/>
      <c r="J71" s="128"/>
      <c r="K71" s="128"/>
      <c r="L71" s="190"/>
      <c r="M71" s="190"/>
      <c r="N71" s="190"/>
    </row>
    <row r="72" spans="2:14" s="16" customFormat="1" ht="20.25" customHeight="1" x14ac:dyDescent="0.2">
      <c r="B72" s="127"/>
      <c r="C72" s="128"/>
      <c r="D72" s="128"/>
      <c r="E72" s="128"/>
      <c r="F72" s="128"/>
      <c r="G72" s="128"/>
      <c r="H72" s="128"/>
      <c r="I72" s="128"/>
      <c r="J72" s="128"/>
      <c r="K72" s="128"/>
      <c r="L72" s="190"/>
      <c r="M72" s="190"/>
      <c r="N72" s="190"/>
    </row>
    <row r="73" spans="2:14" s="16" customFormat="1" ht="20.25" customHeight="1" x14ac:dyDescent="0.2">
      <c r="B73" s="127"/>
      <c r="C73" s="128"/>
      <c r="D73" s="128"/>
      <c r="E73" s="128"/>
      <c r="F73" s="128"/>
      <c r="G73" s="128"/>
      <c r="H73" s="128"/>
      <c r="I73" s="128"/>
      <c r="J73" s="128"/>
      <c r="K73" s="128"/>
      <c r="L73" s="190"/>
      <c r="M73" s="190"/>
      <c r="N73" s="190"/>
    </row>
    <row r="74" spans="2:14" s="16" customFormat="1" ht="20.25" customHeight="1" x14ac:dyDescent="0.2">
      <c r="B74" s="127"/>
      <c r="C74" s="128"/>
      <c r="D74" s="128"/>
      <c r="E74" s="128"/>
      <c r="F74" s="128"/>
      <c r="G74" s="128"/>
      <c r="H74" s="128"/>
      <c r="I74" s="128"/>
      <c r="J74" s="128"/>
      <c r="K74" s="128"/>
      <c r="L74" s="190"/>
      <c r="M74" s="190"/>
      <c r="N74" s="190"/>
    </row>
    <row r="75" spans="2:14" s="16" customFormat="1" ht="20.25" customHeight="1" x14ac:dyDescent="0.2">
      <c r="B75" s="127"/>
      <c r="C75" s="128"/>
      <c r="D75" s="128"/>
      <c r="E75" s="128"/>
      <c r="F75" s="128"/>
      <c r="G75" s="128"/>
      <c r="H75" s="128"/>
      <c r="I75" s="128"/>
      <c r="J75" s="128"/>
      <c r="K75" s="128"/>
      <c r="L75" s="190"/>
      <c r="M75" s="190"/>
      <c r="N75" s="190"/>
    </row>
    <row r="76" spans="2:14" s="16" customFormat="1" ht="20.25" customHeight="1" x14ac:dyDescent="0.2">
      <c r="B76" s="127"/>
      <c r="C76" s="128"/>
      <c r="D76" s="128"/>
      <c r="E76" s="128"/>
      <c r="F76" s="128"/>
      <c r="G76" s="128"/>
      <c r="H76" s="128"/>
      <c r="I76" s="128"/>
      <c r="J76" s="128"/>
      <c r="K76" s="128"/>
      <c r="L76" s="190"/>
      <c r="M76" s="190"/>
      <c r="N76" s="190"/>
    </row>
    <row r="77" spans="2:14" s="16" customFormat="1" ht="20.25" customHeight="1" x14ac:dyDescent="0.2">
      <c r="B77" s="127"/>
      <c r="C77" s="128"/>
      <c r="D77" s="128"/>
      <c r="E77" s="128"/>
      <c r="F77" s="128"/>
      <c r="G77" s="128"/>
      <c r="H77" s="128"/>
      <c r="I77" s="128"/>
      <c r="J77" s="128"/>
      <c r="K77" s="128"/>
      <c r="L77" s="190"/>
      <c r="M77" s="190"/>
      <c r="N77" s="190"/>
    </row>
    <row r="78" spans="2:14" s="16" customFormat="1" ht="20.25" customHeight="1" x14ac:dyDescent="0.2">
      <c r="B78" s="127"/>
      <c r="C78" s="128"/>
      <c r="D78" s="128"/>
      <c r="E78" s="128"/>
      <c r="F78" s="128"/>
      <c r="G78" s="128"/>
      <c r="H78" s="128"/>
      <c r="I78" s="128"/>
      <c r="J78" s="128"/>
      <c r="K78" s="128"/>
      <c r="L78" s="190"/>
      <c r="M78" s="190"/>
      <c r="N78" s="190"/>
    </row>
    <row r="79" spans="2:14" s="16" customFormat="1" ht="20.25" customHeight="1" x14ac:dyDescent="0.2">
      <c r="B79" s="127"/>
      <c r="C79" s="128"/>
      <c r="D79" s="128"/>
      <c r="E79" s="128"/>
      <c r="F79" s="128"/>
      <c r="G79" s="128"/>
      <c r="H79" s="128"/>
      <c r="I79" s="128"/>
      <c r="J79" s="128"/>
      <c r="K79" s="128"/>
      <c r="L79" s="190"/>
      <c r="M79" s="190"/>
      <c r="N79" s="190"/>
    </row>
    <row r="80" spans="2:14" s="16" customFormat="1" ht="20.25" customHeight="1" x14ac:dyDescent="0.2">
      <c r="B80" s="127"/>
      <c r="C80" s="128"/>
      <c r="D80" s="128"/>
      <c r="E80" s="128"/>
      <c r="F80" s="128"/>
      <c r="G80" s="128"/>
      <c r="H80" s="128"/>
      <c r="I80" s="128"/>
      <c r="J80" s="128"/>
      <c r="K80" s="128"/>
      <c r="L80" s="190"/>
      <c r="M80" s="190"/>
      <c r="N80" s="190"/>
    </row>
    <row r="81" spans="2:14" s="16" customFormat="1" ht="20.25" customHeight="1" x14ac:dyDescent="0.2">
      <c r="B81" s="127"/>
      <c r="C81" s="128"/>
      <c r="D81" s="128"/>
      <c r="E81" s="128"/>
      <c r="F81" s="128"/>
      <c r="G81" s="128"/>
      <c r="H81" s="128"/>
      <c r="I81" s="128"/>
      <c r="J81" s="128"/>
      <c r="K81" s="128"/>
      <c r="L81" s="190"/>
      <c r="M81" s="190"/>
      <c r="N81" s="190"/>
    </row>
    <row r="82" spans="2:14" s="16" customFormat="1" ht="20.25" customHeight="1" x14ac:dyDescent="0.2">
      <c r="B82" s="127"/>
      <c r="C82" s="128"/>
      <c r="D82" s="128"/>
      <c r="E82" s="128"/>
      <c r="F82" s="128"/>
      <c r="G82" s="128"/>
      <c r="H82" s="128"/>
      <c r="I82" s="128"/>
      <c r="J82" s="128"/>
      <c r="K82" s="128"/>
      <c r="L82" s="190"/>
      <c r="M82" s="190"/>
      <c r="N82" s="190"/>
    </row>
    <row r="83" spans="2:14" s="16" customFormat="1" ht="20.25" customHeight="1" x14ac:dyDescent="0.2">
      <c r="B83" s="127"/>
      <c r="C83" s="128"/>
      <c r="D83" s="128"/>
      <c r="E83" s="128"/>
      <c r="F83" s="128"/>
      <c r="G83" s="128"/>
      <c r="H83" s="128"/>
      <c r="I83" s="128"/>
      <c r="J83" s="128"/>
      <c r="K83" s="128"/>
      <c r="L83" s="190"/>
      <c r="M83" s="190"/>
      <c r="N83" s="190"/>
    </row>
    <row r="84" spans="2:14" s="16" customFormat="1" ht="20.25" customHeight="1" x14ac:dyDescent="0.2">
      <c r="B84" s="127"/>
      <c r="C84" s="128"/>
      <c r="D84" s="128"/>
      <c r="E84" s="128"/>
      <c r="F84" s="128"/>
      <c r="G84" s="128"/>
      <c r="H84" s="128"/>
      <c r="I84" s="128"/>
      <c r="J84" s="128"/>
      <c r="K84" s="128"/>
      <c r="L84" s="190"/>
      <c r="M84" s="190"/>
      <c r="N84" s="190"/>
    </row>
    <row r="85" spans="2:14" s="16" customFormat="1" ht="20.25" customHeight="1" x14ac:dyDescent="0.2">
      <c r="B85" s="127"/>
      <c r="C85" s="128"/>
      <c r="D85" s="128"/>
      <c r="E85" s="128"/>
      <c r="F85" s="128"/>
      <c r="G85" s="128"/>
      <c r="H85" s="128"/>
      <c r="I85" s="128"/>
      <c r="J85" s="128"/>
      <c r="K85" s="128"/>
      <c r="L85" s="190"/>
      <c r="M85" s="190"/>
      <c r="N85" s="190"/>
    </row>
    <row r="86" spans="2:14" s="16" customFormat="1" ht="20.25" customHeight="1" x14ac:dyDescent="0.2">
      <c r="B86" s="127"/>
      <c r="C86" s="128"/>
      <c r="D86" s="128"/>
      <c r="E86" s="128"/>
      <c r="F86" s="128"/>
      <c r="G86" s="128"/>
      <c r="H86" s="128"/>
      <c r="I86" s="128"/>
      <c r="J86" s="128"/>
      <c r="K86" s="128"/>
      <c r="L86" s="190"/>
      <c r="M86" s="190"/>
      <c r="N86" s="190"/>
    </row>
    <row r="87" spans="2:14" s="16" customFormat="1" ht="20.25" customHeight="1" x14ac:dyDescent="0.2">
      <c r="B87" s="127"/>
      <c r="C87" s="128"/>
      <c r="D87" s="128"/>
      <c r="E87" s="128"/>
      <c r="F87" s="128"/>
      <c r="G87" s="128"/>
      <c r="H87" s="128"/>
      <c r="I87" s="128"/>
      <c r="J87" s="128"/>
      <c r="K87" s="128"/>
      <c r="L87" s="190"/>
      <c r="M87" s="190"/>
      <c r="N87" s="190"/>
    </row>
    <row r="88" spans="2:14" s="16" customFormat="1" ht="20.25" customHeight="1" x14ac:dyDescent="0.2">
      <c r="B88" s="127"/>
      <c r="C88" s="128"/>
      <c r="D88" s="128"/>
      <c r="E88" s="128"/>
      <c r="F88" s="128"/>
      <c r="G88" s="128"/>
      <c r="H88" s="128"/>
      <c r="I88" s="128"/>
      <c r="J88" s="128"/>
      <c r="K88" s="128"/>
      <c r="L88" s="190"/>
      <c r="M88" s="190"/>
      <c r="N88" s="190"/>
    </row>
    <row r="89" spans="2:14" s="16" customFormat="1" ht="20.25" customHeight="1" x14ac:dyDescent="0.2">
      <c r="B89" s="127"/>
      <c r="C89" s="128"/>
      <c r="D89" s="128"/>
      <c r="E89" s="128"/>
      <c r="F89" s="128"/>
      <c r="G89" s="128"/>
      <c r="H89" s="128"/>
      <c r="I89" s="128"/>
      <c r="J89" s="128"/>
      <c r="K89" s="128"/>
      <c r="L89" s="190"/>
      <c r="M89" s="190"/>
      <c r="N89" s="190"/>
    </row>
    <row r="90" spans="2:14" s="16" customFormat="1" ht="20.25" customHeight="1" x14ac:dyDescent="0.2">
      <c r="B90" s="127"/>
      <c r="C90" s="128"/>
      <c r="D90" s="128"/>
      <c r="E90" s="128"/>
      <c r="F90" s="128"/>
      <c r="G90" s="128"/>
      <c r="H90" s="128"/>
      <c r="I90" s="128"/>
      <c r="J90" s="128"/>
      <c r="K90" s="128"/>
      <c r="L90" s="190"/>
      <c r="M90" s="190"/>
      <c r="N90" s="190"/>
    </row>
    <row r="91" spans="2:14" s="16" customFormat="1" ht="20.25" customHeight="1" x14ac:dyDescent="0.2">
      <c r="B91" s="127"/>
      <c r="C91" s="128"/>
      <c r="D91" s="128"/>
      <c r="E91" s="128"/>
      <c r="F91" s="128"/>
      <c r="G91" s="128"/>
      <c r="H91" s="128"/>
      <c r="I91" s="128"/>
      <c r="J91" s="128"/>
      <c r="K91" s="128"/>
      <c r="L91" s="190"/>
      <c r="M91" s="190"/>
      <c r="N91" s="190"/>
    </row>
    <row r="92" spans="2:14" s="16" customFormat="1" ht="20.25" customHeight="1" x14ac:dyDescent="0.2">
      <c r="B92" s="127"/>
      <c r="C92" s="128"/>
      <c r="D92" s="128"/>
      <c r="E92" s="128"/>
      <c r="F92" s="128"/>
      <c r="G92" s="128"/>
      <c r="H92" s="128"/>
      <c r="I92" s="128"/>
      <c r="J92" s="128"/>
      <c r="K92" s="128"/>
      <c r="L92" s="190"/>
      <c r="M92" s="190"/>
      <c r="N92" s="190"/>
    </row>
    <row r="93" spans="2:14" s="16" customFormat="1" ht="20.25" customHeight="1" x14ac:dyDescent="0.2">
      <c r="B93" s="127"/>
      <c r="C93" s="128"/>
      <c r="D93" s="128"/>
      <c r="E93" s="128"/>
      <c r="F93" s="128"/>
      <c r="G93" s="128"/>
      <c r="H93" s="128"/>
      <c r="I93" s="128"/>
      <c r="J93" s="128"/>
      <c r="K93" s="128"/>
      <c r="L93" s="190"/>
      <c r="M93" s="190"/>
      <c r="N93" s="190"/>
    </row>
    <row r="94" spans="2:14" s="16" customFormat="1" ht="20.25" customHeight="1" x14ac:dyDescent="0.2">
      <c r="B94" s="127"/>
      <c r="C94" s="128"/>
      <c r="D94" s="128"/>
      <c r="E94" s="128"/>
      <c r="F94" s="128"/>
      <c r="G94" s="128"/>
      <c r="H94" s="128"/>
      <c r="I94" s="128"/>
      <c r="J94" s="128"/>
      <c r="K94" s="128"/>
      <c r="L94" s="190"/>
      <c r="M94" s="190"/>
      <c r="N94" s="190"/>
    </row>
    <row r="95" spans="2:14" s="16" customFormat="1" ht="20.25" customHeight="1" x14ac:dyDescent="0.2">
      <c r="B95" s="127"/>
      <c r="C95" s="128"/>
      <c r="D95" s="128"/>
      <c r="E95" s="128"/>
      <c r="F95" s="128"/>
      <c r="G95" s="128"/>
      <c r="H95" s="128"/>
      <c r="I95" s="128"/>
      <c r="J95" s="128"/>
      <c r="K95" s="128"/>
      <c r="L95" s="190"/>
      <c r="M95" s="190"/>
      <c r="N95" s="190"/>
    </row>
    <row r="96" spans="2:14" s="16" customFormat="1" ht="20.25" customHeight="1" x14ac:dyDescent="0.2">
      <c r="B96" s="127"/>
      <c r="C96" s="128"/>
      <c r="D96" s="128"/>
      <c r="E96" s="128"/>
      <c r="F96" s="128"/>
      <c r="G96" s="128"/>
      <c r="H96" s="128"/>
      <c r="I96" s="128"/>
      <c r="J96" s="128"/>
      <c r="K96" s="128"/>
      <c r="L96" s="190"/>
      <c r="M96" s="190"/>
      <c r="N96" s="190"/>
    </row>
    <row r="97" spans="2:14" s="16" customFormat="1" ht="20.25" customHeight="1" x14ac:dyDescent="0.2">
      <c r="B97" s="127"/>
      <c r="C97" s="128"/>
      <c r="D97" s="128"/>
      <c r="E97" s="128"/>
      <c r="F97" s="128"/>
      <c r="G97" s="128"/>
      <c r="H97" s="128"/>
      <c r="I97" s="128"/>
      <c r="J97" s="128"/>
      <c r="K97" s="128"/>
      <c r="L97" s="190"/>
      <c r="M97" s="190"/>
      <c r="N97" s="190"/>
    </row>
    <row r="98" spans="2:14" s="16" customFormat="1" ht="20.25" customHeight="1" x14ac:dyDescent="0.2">
      <c r="B98" s="127"/>
      <c r="C98" s="128"/>
      <c r="D98" s="128"/>
      <c r="E98" s="128"/>
      <c r="F98" s="128"/>
      <c r="G98" s="128"/>
      <c r="H98" s="128"/>
      <c r="I98" s="128"/>
      <c r="J98" s="128"/>
      <c r="K98" s="128"/>
      <c r="L98" s="190"/>
      <c r="M98" s="190"/>
      <c r="N98" s="190"/>
    </row>
    <row r="99" spans="2:14" s="16" customFormat="1" ht="20.25" customHeight="1" x14ac:dyDescent="0.2">
      <c r="B99" s="127"/>
      <c r="C99" s="128"/>
      <c r="D99" s="128"/>
      <c r="E99" s="128"/>
      <c r="F99" s="128"/>
      <c r="G99" s="128"/>
      <c r="H99" s="128"/>
      <c r="I99" s="128"/>
      <c r="J99" s="128"/>
      <c r="K99" s="128"/>
      <c r="L99" s="190"/>
      <c r="M99" s="190"/>
      <c r="N99" s="190"/>
    </row>
    <row r="100" spans="2:14" s="16" customFormat="1" ht="20.25" customHeight="1" x14ac:dyDescent="0.2">
      <c r="B100" s="127"/>
      <c r="C100" s="128"/>
      <c r="D100" s="128"/>
      <c r="E100" s="128"/>
      <c r="F100" s="128"/>
      <c r="G100" s="128"/>
      <c r="H100" s="128"/>
      <c r="I100" s="128"/>
      <c r="J100" s="128"/>
      <c r="K100" s="128"/>
      <c r="L100" s="190"/>
      <c r="M100" s="190"/>
      <c r="N100" s="190"/>
    </row>
    <row r="101" spans="2:14" s="16" customFormat="1" ht="20.25" customHeight="1" x14ac:dyDescent="0.2">
      <c r="B101" s="127"/>
      <c r="C101" s="128"/>
      <c r="D101" s="128"/>
      <c r="E101" s="128"/>
      <c r="F101" s="128"/>
      <c r="G101" s="128"/>
      <c r="H101" s="128"/>
      <c r="I101" s="128"/>
      <c r="J101" s="128"/>
      <c r="K101" s="128"/>
      <c r="L101" s="190"/>
      <c r="M101" s="190"/>
      <c r="N101" s="190"/>
    </row>
    <row r="102" spans="2:14" s="16" customFormat="1" ht="20.25" customHeight="1" x14ac:dyDescent="0.2">
      <c r="B102" s="127"/>
      <c r="C102" s="128"/>
      <c r="D102" s="128"/>
      <c r="E102" s="128"/>
      <c r="F102" s="128"/>
      <c r="G102" s="128"/>
      <c r="H102" s="128"/>
      <c r="I102" s="128"/>
      <c r="J102" s="128"/>
      <c r="K102" s="128"/>
      <c r="L102" s="190"/>
      <c r="M102" s="190"/>
      <c r="N102" s="190"/>
    </row>
    <row r="103" spans="2:14" s="16" customFormat="1" ht="20.25" customHeight="1" x14ac:dyDescent="0.2">
      <c r="B103" s="127"/>
      <c r="C103" s="128"/>
      <c r="D103" s="128"/>
      <c r="E103" s="128"/>
      <c r="F103" s="128"/>
      <c r="G103" s="128"/>
      <c r="H103" s="128"/>
      <c r="I103" s="128"/>
      <c r="J103" s="128"/>
      <c r="K103" s="128"/>
      <c r="L103" s="190"/>
      <c r="M103" s="190"/>
      <c r="N103" s="190"/>
    </row>
    <row r="104" spans="2:14" s="16" customFormat="1" ht="20.25" customHeight="1" x14ac:dyDescent="0.2">
      <c r="B104" s="127"/>
      <c r="C104" s="128"/>
      <c r="D104" s="128"/>
      <c r="E104" s="128"/>
      <c r="F104" s="128"/>
      <c r="G104" s="128"/>
      <c r="H104" s="128"/>
      <c r="I104" s="128"/>
      <c r="J104" s="128"/>
      <c r="K104" s="128"/>
      <c r="L104" s="190"/>
      <c r="M104" s="190"/>
      <c r="N104" s="190"/>
    </row>
    <row r="105" spans="2:14" s="16" customFormat="1" ht="20.25" customHeight="1" x14ac:dyDescent="0.2">
      <c r="B105" s="127"/>
      <c r="C105" s="128"/>
      <c r="D105" s="128"/>
      <c r="E105" s="128"/>
      <c r="F105" s="128"/>
      <c r="G105" s="128"/>
      <c r="H105" s="128"/>
      <c r="I105" s="128"/>
      <c r="J105" s="128"/>
      <c r="K105" s="128"/>
      <c r="L105" s="190"/>
      <c r="M105" s="190"/>
      <c r="N105" s="190"/>
    </row>
    <row r="106" spans="2:14" s="16" customFormat="1" ht="20.25" customHeight="1" x14ac:dyDescent="0.2">
      <c r="B106" s="127"/>
      <c r="C106" s="128"/>
      <c r="D106" s="128"/>
      <c r="E106" s="128"/>
      <c r="F106" s="128"/>
      <c r="G106" s="128"/>
      <c r="H106" s="128"/>
      <c r="I106" s="128"/>
      <c r="J106" s="128"/>
      <c r="K106" s="128"/>
      <c r="L106" s="190"/>
      <c r="M106" s="190"/>
      <c r="N106" s="190"/>
    </row>
    <row r="107" spans="2:14" s="16" customFormat="1" ht="20.25" customHeight="1" x14ac:dyDescent="0.2">
      <c r="B107" s="127"/>
      <c r="C107" s="128"/>
      <c r="D107" s="128"/>
      <c r="E107" s="128"/>
      <c r="F107" s="128"/>
      <c r="G107" s="128"/>
      <c r="H107" s="128"/>
      <c r="I107" s="128"/>
      <c r="J107" s="128"/>
      <c r="K107" s="128"/>
      <c r="L107" s="190"/>
      <c r="M107" s="190"/>
      <c r="N107" s="190"/>
    </row>
    <row r="108" spans="2:14" s="16" customFormat="1" ht="20.25" customHeight="1" x14ac:dyDescent="0.2">
      <c r="B108" s="127"/>
      <c r="C108" s="128"/>
      <c r="D108" s="128"/>
      <c r="E108" s="128"/>
      <c r="F108" s="128"/>
      <c r="G108" s="128"/>
      <c r="H108" s="128"/>
      <c r="I108" s="128"/>
      <c r="J108" s="128"/>
      <c r="K108" s="128"/>
      <c r="L108" s="190"/>
      <c r="M108" s="190"/>
      <c r="N108" s="190"/>
    </row>
    <row r="109" spans="2:14" s="16" customFormat="1" ht="20.25" customHeight="1" x14ac:dyDescent="0.2">
      <c r="B109" s="127"/>
      <c r="C109" s="128"/>
      <c r="D109" s="128"/>
      <c r="E109" s="128"/>
      <c r="F109" s="128"/>
      <c r="G109" s="128"/>
      <c r="H109" s="128"/>
      <c r="I109" s="128"/>
      <c r="J109" s="128"/>
      <c r="K109" s="128"/>
      <c r="L109" s="190"/>
      <c r="M109" s="190"/>
      <c r="N109" s="190"/>
    </row>
    <row r="110" spans="2:14" s="16" customFormat="1" ht="20.25" customHeight="1" x14ac:dyDescent="0.2">
      <c r="B110" s="127"/>
      <c r="C110" s="128"/>
      <c r="D110" s="128"/>
      <c r="E110" s="128"/>
      <c r="F110" s="128"/>
      <c r="G110" s="128"/>
      <c r="H110" s="128"/>
      <c r="I110" s="128"/>
      <c r="J110" s="128"/>
      <c r="K110" s="128"/>
      <c r="L110" s="190"/>
      <c r="M110" s="190"/>
      <c r="N110" s="190"/>
    </row>
    <row r="111" spans="2:14" s="16" customFormat="1" ht="20.25" customHeight="1" x14ac:dyDescent="0.2">
      <c r="B111" s="127"/>
      <c r="C111" s="128"/>
      <c r="D111" s="128"/>
      <c r="E111" s="128"/>
      <c r="F111" s="128"/>
      <c r="G111" s="128"/>
      <c r="H111" s="128"/>
      <c r="I111" s="128"/>
      <c r="J111" s="128"/>
      <c r="K111" s="128"/>
      <c r="L111" s="190"/>
      <c r="M111" s="190"/>
      <c r="N111" s="190"/>
    </row>
    <row r="112" spans="2:14" s="16" customFormat="1" ht="20.25" customHeight="1" x14ac:dyDescent="0.2">
      <c r="B112" s="127"/>
      <c r="C112" s="128"/>
      <c r="D112" s="128"/>
      <c r="E112" s="128"/>
      <c r="F112" s="128"/>
      <c r="G112" s="128"/>
      <c r="H112" s="128"/>
      <c r="I112" s="128"/>
      <c r="J112" s="128"/>
      <c r="K112" s="128"/>
      <c r="L112" s="190"/>
      <c r="M112" s="190"/>
      <c r="N112" s="190"/>
    </row>
    <row r="113" spans="2:14" s="16" customFormat="1" ht="20.25" customHeight="1" x14ac:dyDescent="0.2">
      <c r="B113" s="127"/>
      <c r="C113" s="128"/>
      <c r="D113" s="128"/>
      <c r="E113" s="128"/>
      <c r="F113" s="128"/>
      <c r="G113" s="128"/>
      <c r="H113" s="128"/>
      <c r="I113" s="128"/>
      <c r="J113" s="128"/>
      <c r="K113" s="128"/>
      <c r="L113" s="190"/>
      <c r="M113" s="190"/>
      <c r="N113" s="190"/>
    </row>
    <row r="114" spans="2:14" s="16" customFormat="1" ht="20.25" customHeight="1" x14ac:dyDescent="0.2">
      <c r="B114" s="127"/>
      <c r="C114" s="128"/>
      <c r="D114" s="128"/>
      <c r="E114" s="128"/>
      <c r="F114" s="128"/>
      <c r="G114" s="128"/>
      <c r="H114" s="128"/>
      <c r="I114" s="128"/>
      <c r="J114" s="128"/>
      <c r="K114" s="128"/>
      <c r="L114" s="190"/>
      <c r="M114" s="190"/>
      <c r="N114" s="190"/>
    </row>
    <row r="115" spans="2:14" s="16" customFormat="1" ht="20.25" customHeight="1" x14ac:dyDescent="0.2">
      <c r="B115" s="127"/>
      <c r="C115" s="128"/>
      <c r="D115" s="128"/>
      <c r="E115" s="128"/>
      <c r="F115" s="128"/>
      <c r="G115" s="128"/>
      <c r="H115" s="128"/>
      <c r="I115" s="128"/>
      <c r="J115" s="128"/>
      <c r="K115" s="128"/>
      <c r="L115" s="190"/>
      <c r="M115" s="190"/>
      <c r="N115" s="190"/>
    </row>
    <row r="116" spans="2:14" s="16" customFormat="1" ht="20.25" customHeight="1" x14ac:dyDescent="0.2">
      <c r="B116" s="127"/>
      <c r="C116" s="128"/>
      <c r="D116" s="128"/>
      <c r="E116" s="128"/>
      <c r="F116" s="128"/>
      <c r="G116" s="128"/>
      <c r="H116" s="128"/>
      <c r="I116" s="128"/>
      <c r="J116" s="128"/>
      <c r="K116" s="128"/>
      <c r="L116" s="190"/>
      <c r="M116" s="190"/>
      <c r="N116" s="190"/>
    </row>
    <row r="117" spans="2:14" s="16" customFormat="1" ht="20.25" customHeight="1" x14ac:dyDescent="0.2">
      <c r="B117" s="127"/>
      <c r="C117" s="128"/>
      <c r="D117" s="128"/>
      <c r="E117" s="128"/>
      <c r="F117" s="128"/>
      <c r="G117" s="128"/>
      <c r="H117" s="128"/>
      <c r="I117" s="128"/>
      <c r="J117" s="128"/>
      <c r="K117" s="128"/>
      <c r="L117" s="190"/>
      <c r="M117" s="190"/>
      <c r="N117" s="190"/>
    </row>
    <row r="118" spans="2:14" s="16" customFormat="1" ht="20.25" customHeight="1" x14ac:dyDescent="0.2">
      <c r="B118" s="127"/>
      <c r="C118" s="128"/>
      <c r="D118" s="128"/>
      <c r="E118" s="128"/>
      <c r="F118" s="128"/>
      <c r="G118" s="128"/>
      <c r="H118" s="128"/>
      <c r="I118" s="128"/>
      <c r="J118" s="128"/>
      <c r="K118" s="128"/>
      <c r="L118" s="190"/>
      <c r="M118" s="190"/>
      <c r="N118" s="190"/>
    </row>
    <row r="119" spans="2:14" s="16" customFormat="1" ht="20.25" customHeight="1" x14ac:dyDescent="0.2">
      <c r="B119" s="127"/>
      <c r="C119" s="128"/>
      <c r="D119" s="128"/>
      <c r="E119" s="128"/>
      <c r="F119" s="128"/>
      <c r="G119" s="128"/>
      <c r="H119" s="128"/>
      <c r="I119" s="128"/>
      <c r="J119" s="128"/>
      <c r="K119" s="128"/>
      <c r="L119" s="190"/>
      <c r="M119" s="190"/>
      <c r="N119" s="190"/>
    </row>
    <row r="120" spans="2:14" s="16" customFormat="1" ht="20.25" customHeight="1" x14ac:dyDescent="0.2">
      <c r="B120" s="127"/>
      <c r="C120" s="128"/>
      <c r="D120" s="128"/>
      <c r="E120" s="128"/>
      <c r="F120" s="128"/>
      <c r="G120" s="128"/>
      <c r="H120" s="128"/>
      <c r="I120" s="128"/>
      <c r="J120" s="128"/>
      <c r="K120" s="128"/>
      <c r="L120" s="190"/>
      <c r="M120" s="190"/>
      <c r="N120" s="190"/>
    </row>
    <row r="121" spans="2:14" s="16" customFormat="1" ht="20.25" customHeight="1" x14ac:dyDescent="0.2">
      <c r="B121" s="127"/>
      <c r="C121" s="128"/>
      <c r="D121" s="128"/>
      <c r="E121" s="128"/>
      <c r="F121" s="128"/>
      <c r="G121" s="128"/>
      <c r="H121" s="128"/>
      <c r="I121" s="128"/>
      <c r="J121" s="128"/>
      <c r="K121" s="128"/>
      <c r="L121" s="190"/>
      <c r="M121" s="190"/>
      <c r="N121" s="190"/>
    </row>
    <row r="122" spans="2:14" s="16" customFormat="1" ht="20.25" customHeight="1" x14ac:dyDescent="0.2">
      <c r="B122" s="127"/>
      <c r="C122" s="128"/>
      <c r="D122" s="128"/>
      <c r="E122" s="128"/>
      <c r="F122" s="128"/>
      <c r="G122" s="128"/>
      <c r="H122" s="128"/>
      <c r="I122" s="128"/>
      <c r="J122" s="128"/>
      <c r="K122" s="128"/>
      <c r="L122" s="190"/>
      <c r="M122" s="190"/>
      <c r="N122" s="190"/>
    </row>
    <row r="123" spans="2:14" s="16" customFormat="1" ht="20.25" customHeight="1" x14ac:dyDescent="0.2">
      <c r="B123" s="127"/>
      <c r="C123" s="128"/>
      <c r="D123" s="128"/>
      <c r="E123" s="128"/>
      <c r="F123" s="128"/>
      <c r="G123" s="128"/>
      <c r="H123" s="128"/>
      <c r="I123" s="128"/>
      <c r="J123" s="128"/>
      <c r="K123" s="128"/>
      <c r="L123" s="190"/>
      <c r="M123" s="190"/>
      <c r="N123" s="190"/>
    </row>
    <row r="124" spans="2:14" s="16" customFormat="1" ht="20.25" customHeight="1" x14ac:dyDescent="0.2">
      <c r="B124" s="127"/>
      <c r="C124" s="128"/>
      <c r="D124" s="128"/>
      <c r="E124" s="128"/>
      <c r="F124" s="128"/>
      <c r="G124" s="128"/>
      <c r="H124" s="128"/>
      <c r="I124" s="128"/>
      <c r="J124" s="128"/>
      <c r="K124" s="128"/>
      <c r="L124" s="190"/>
      <c r="M124" s="190"/>
      <c r="N124" s="190"/>
    </row>
    <row r="125" spans="2:14" s="16" customFormat="1" ht="20.25" customHeight="1" x14ac:dyDescent="0.2">
      <c r="B125" s="127"/>
      <c r="C125" s="128"/>
      <c r="D125" s="128"/>
      <c r="E125" s="128"/>
      <c r="F125" s="128"/>
      <c r="G125" s="128"/>
      <c r="H125" s="128"/>
      <c r="I125" s="128"/>
      <c r="J125" s="128"/>
      <c r="K125" s="128"/>
      <c r="L125" s="190"/>
      <c r="M125" s="190"/>
      <c r="N125" s="190"/>
    </row>
    <row r="126" spans="2:14" s="16" customFormat="1" ht="20.25" customHeight="1" x14ac:dyDescent="0.2">
      <c r="L126" s="190"/>
      <c r="M126" s="190"/>
      <c r="N126" s="190"/>
    </row>
    <row r="127" spans="2:14" s="16" customFormat="1" x14ac:dyDescent="0.2">
      <c r="L127" s="190"/>
      <c r="M127" s="190"/>
      <c r="N127" s="190"/>
    </row>
    <row r="128" spans="2:14" s="16" customFormat="1" x14ac:dyDescent="0.2">
      <c r="L128" s="190"/>
      <c r="M128" s="190"/>
      <c r="N128" s="190"/>
    </row>
    <row r="129" spans="12:14" s="16" customFormat="1" x14ac:dyDescent="0.2">
      <c r="L129" s="190"/>
      <c r="M129" s="190"/>
      <c r="N129" s="190"/>
    </row>
    <row r="130" spans="12:14" s="16" customFormat="1" x14ac:dyDescent="0.2">
      <c r="L130" s="190"/>
      <c r="M130" s="190"/>
      <c r="N130" s="190"/>
    </row>
    <row r="131" spans="12:14" s="16" customFormat="1" x14ac:dyDescent="0.2">
      <c r="L131" s="190"/>
      <c r="M131" s="190"/>
      <c r="N131" s="190"/>
    </row>
    <row r="132" spans="12:14" s="16" customFormat="1" x14ac:dyDescent="0.2">
      <c r="L132" s="190"/>
      <c r="M132" s="190"/>
      <c r="N132" s="190"/>
    </row>
    <row r="133" spans="12:14" s="16" customFormat="1" x14ac:dyDescent="0.2">
      <c r="L133" s="190"/>
      <c r="M133" s="190"/>
      <c r="N133" s="190"/>
    </row>
    <row r="134" spans="12:14" s="16" customFormat="1" x14ac:dyDescent="0.2">
      <c r="L134" s="190"/>
      <c r="M134" s="190"/>
      <c r="N134" s="190"/>
    </row>
    <row r="135" spans="12:14" s="16" customFormat="1" x14ac:dyDescent="0.2">
      <c r="L135" s="190"/>
      <c r="M135" s="190"/>
      <c r="N135" s="190"/>
    </row>
    <row r="136" spans="12:14" s="16" customFormat="1" x14ac:dyDescent="0.2">
      <c r="L136" s="190"/>
      <c r="M136" s="190"/>
      <c r="N136" s="190"/>
    </row>
    <row r="137" spans="12:14" s="16" customFormat="1" x14ac:dyDescent="0.2">
      <c r="L137" s="190"/>
      <c r="M137" s="190"/>
      <c r="N137" s="190"/>
    </row>
    <row r="138" spans="12:14" s="16" customFormat="1" x14ac:dyDescent="0.2">
      <c r="L138" s="190"/>
      <c r="M138" s="190"/>
      <c r="N138" s="190"/>
    </row>
    <row r="139" spans="12:14" s="16" customFormat="1" x14ac:dyDescent="0.2">
      <c r="L139" s="190"/>
      <c r="M139" s="190"/>
      <c r="N139" s="190"/>
    </row>
    <row r="140" spans="12:14" s="16" customFormat="1" x14ac:dyDescent="0.2">
      <c r="L140" s="190"/>
      <c r="M140" s="190"/>
      <c r="N140" s="190"/>
    </row>
    <row r="141" spans="12:14" s="16" customFormat="1" x14ac:dyDescent="0.2">
      <c r="L141" s="190"/>
      <c r="M141" s="190"/>
      <c r="N141" s="190"/>
    </row>
    <row r="142" spans="12:14" s="16" customFormat="1" x14ac:dyDescent="0.2">
      <c r="L142" s="190"/>
      <c r="M142" s="190"/>
      <c r="N142" s="190"/>
    </row>
    <row r="143" spans="12:14" s="16" customFormat="1" x14ac:dyDescent="0.2">
      <c r="L143" s="190"/>
      <c r="M143" s="190"/>
      <c r="N143" s="190"/>
    </row>
    <row r="144" spans="12:14" s="16" customFormat="1" x14ac:dyDescent="0.2">
      <c r="L144" s="190"/>
      <c r="M144" s="190"/>
      <c r="N144" s="190"/>
    </row>
    <row r="145" spans="2:14" s="16" customFormat="1" x14ac:dyDescent="0.2">
      <c r="L145" s="190"/>
      <c r="M145" s="190"/>
      <c r="N145" s="190"/>
    </row>
    <row r="146" spans="2:14" s="16" customFormat="1" x14ac:dyDescent="0.2">
      <c r="L146" s="190"/>
      <c r="M146" s="190"/>
      <c r="N146" s="190"/>
    </row>
    <row r="147" spans="2:14" s="16" customFormat="1" x14ac:dyDescent="0.2">
      <c r="L147" s="190"/>
      <c r="M147" s="190"/>
      <c r="N147" s="190"/>
    </row>
    <row r="148" spans="2:14" s="16" customFormat="1" x14ac:dyDescent="0.2">
      <c r="L148" s="190"/>
      <c r="M148" s="190"/>
      <c r="N148" s="190"/>
    </row>
    <row r="149" spans="2:14" s="16" customFormat="1" x14ac:dyDescent="0.2">
      <c r="L149" s="190"/>
      <c r="M149" s="190"/>
      <c r="N149" s="190"/>
    </row>
    <row r="150" spans="2:14" s="16" customFormat="1" x14ac:dyDescent="0.2">
      <c r="L150" s="190"/>
      <c r="M150" s="190"/>
      <c r="N150" s="190"/>
    </row>
    <row r="151" spans="2:14" s="16" customFormat="1" x14ac:dyDescent="0.2">
      <c r="L151" s="190"/>
      <c r="M151" s="190"/>
      <c r="N151" s="190"/>
    </row>
    <row r="152" spans="2:14" s="16" customFormat="1" x14ac:dyDescent="0.2">
      <c r="L152" s="190"/>
      <c r="M152" s="190"/>
      <c r="N152" s="190"/>
    </row>
    <row r="153" spans="2:14" s="16" customFormat="1" x14ac:dyDescent="0.2">
      <c r="L153" s="190"/>
      <c r="M153" s="190"/>
      <c r="N153" s="190"/>
    </row>
    <row r="154" spans="2:14" s="16" customFormat="1" x14ac:dyDescent="0.2">
      <c r="L154" s="190"/>
      <c r="M154" s="190"/>
      <c r="N154" s="190"/>
    </row>
    <row r="155" spans="2:14" s="16" customFormat="1" x14ac:dyDescent="0.2">
      <c r="B155" s="117"/>
      <c r="C155" s="117"/>
      <c r="D155" s="117"/>
      <c r="E155" s="117"/>
      <c r="F155" s="117"/>
      <c r="G155" s="117"/>
      <c r="H155" s="117"/>
      <c r="I155" s="117"/>
      <c r="J155" s="117"/>
      <c r="K155" s="117"/>
      <c r="L155" s="190"/>
      <c r="M155" s="190"/>
      <c r="N155" s="190"/>
    </row>
  </sheetData>
  <sheetProtection algorithmName="SHA-512" hashValue="B+lFhmVrsgfdf2VXzn0Q7ZTPTyBqd7xGdvaNXkDLjYXux0XgSI8yO9HsxpFmMKVNLP4oMs2iMACSHQzZZq2Y2g==" saltValue="ssin9/h+2ZlO4xeolGIgHA==" spinCount="100000" sheet="1" objects="1" selectLockedCells="1"/>
  <customSheetViews>
    <customSheetView guid="{E07B9427-4677-44E5-A324-5EA1D966B6A3}" showRowCol="0" fitToPage="1" topLeftCell="J1">
      <pageMargins left="0" right="0" top="0" bottom="0" header="0.31496062992126" footer="0.31496062992126"/>
      <printOptions horizontalCentered="1"/>
      <pageSetup paperSize="9" scale="77" orientation="landscape" horizontalDpi="4294967292" r:id="rId1"/>
      <headerFooter>
        <oddFooter>&amp;P / &amp;N ページ</oddFooter>
      </headerFooter>
    </customSheetView>
  </customSheetViews>
  <mergeCells count="35">
    <mergeCell ref="A2:M2"/>
    <mergeCell ref="F37:L37"/>
    <mergeCell ref="B3:J3"/>
    <mergeCell ref="B1:J1"/>
    <mergeCell ref="B12:J12"/>
    <mergeCell ref="B17:J17"/>
    <mergeCell ref="B10:J10"/>
    <mergeCell ref="B13:J13"/>
    <mergeCell ref="B15:J15"/>
    <mergeCell ref="B16:J16"/>
    <mergeCell ref="B5:J5"/>
    <mergeCell ref="B6:J6"/>
    <mergeCell ref="B37:E37"/>
    <mergeCell ref="B7:J7"/>
    <mergeCell ref="B8:J8"/>
    <mergeCell ref="B9:J9"/>
    <mergeCell ref="B19:J19"/>
    <mergeCell ref="B14:J14"/>
    <mergeCell ref="B11:J11"/>
    <mergeCell ref="B24:J24"/>
    <mergeCell ref="B25:J25"/>
    <mergeCell ref="B20:J20"/>
    <mergeCell ref="B21:J21"/>
    <mergeCell ref="B22:J22"/>
    <mergeCell ref="B23:J23"/>
    <mergeCell ref="B18:J18"/>
    <mergeCell ref="B41:C41"/>
    <mergeCell ref="B26:J26"/>
    <mergeCell ref="B27:J27"/>
    <mergeCell ref="B28:J28"/>
    <mergeCell ref="B29:J29"/>
    <mergeCell ref="B30:J30"/>
    <mergeCell ref="B31:J31"/>
    <mergeCell ref="C38:J38"/>
    <mergeCell ref="A35:N35"/>
  </mergeCells>
  <phoneticPr fontId="2"/>
  <hyperlinks>
    <hyperlink ref="F37" r:id="rId2" location="bsctrl" xr:uid="{9366DE5D-EFE8-4EAE-BCD3-15B797A3118B}"/>
  </hyperlinks>
  <printOptions horizontalCentered="1"/>
  <pageMargins left="0" right="0" top="0" bottom="0" header="0.31496062992125984" footer="0.31496062992125984"/>
  <pageSetup paperSize="9" scale="79" orientation="landscape" r:id="rId3"/>
  <headerFooter>
    <oddFooter>&amp;P / &amp;N ページ</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加入者入力シート</vt:lpstr>
      <vt:lpstr>結果シート</vt:lpstr>
      <vt:lpstr>計算の内訳</vt:lpstr>
      <vt:lpstr>【給報】所得の合計額</vt:lpstr>
      <vt:lpstr>【確申】所得の合計額</vt:lpstr>
      <vt:lpstr>【確申】所得の合計額!Print_Area</vt:lpstr>
      <vt:lpstr>【給報】所得の合計額!Print_Area</vt:lpstr>
      <vt:lpstr>加入者入力シート!Print_Area</vt:lpstr>
      <vt:lpstr>計算の内訳!Print_Area</vt:lpstr>
      <vt:lpstr>結果シート!Print_Area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史之</dc:creator>
  <cp:lastModifiedBy>菅野　史之_江東区</cp:lastModifiedBy>
  <cp:lastPrinted>2026-02-10T05:55:03Z</cp:lastPrinted>
  <dcterms:created xsi:type="dcterms:W3CDTF">2007-09-04T07:18:46Z</dcterms:created>
  <dcterms:modified xsi:type="dcterms:W3CDTF">2026-04-17T02:20:57Z</dcterms:modified>
</cp:coreProperties>
</file>