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stgnassv02\bumon\課共有\医療保険課\【0-2】資格賦課係\☆☆収納管理係\【重要性Ⅲ】★ホームページ\●試算シート（ホームページ掲載用）\R07年度　ホームページ試算シート\"/>
    </mc:Choice>
  </mc:AlternateContent>
  <xr:revisionPtr revIDLastSave="0" documentId="13_ncr:1_{7548A724-EDB5-40E9-89B0-B9869E72519B}" xr6:coauthVersionLast="47" xr6:coauthVersionMax="47" xr10:uidLastSave="{00000000-0000-0000-0000-000000000000}"/>
  <bookViews>
    <workbookView showSheetTabs="0" xWindow="-110" yWindow="-110" windowWidth="19420" windowHeight="10300" tabRatio="808" xr2:uid="{00000000-000D-0000-FFFF-FFFF00000000}"/>
  </bookViews>
  <sheets>
    <sheet name="加入者入力シート" sheetId="1" r:id="rId1"/>
    <sheet name="結果シート" sheetId="2" r:id="rId2"/>
    <sheet name="計算の内訳" sheetId="3" r:id="rId3"/>
    <sheet name="【給報】所得の合計額" sheetId="4" r:id="rId4"/>
    <sheet name="【確申】所得の合計額" sheetId="5" r:id="rId5"/>
  </sheets>
  <definedNames>
    <definedName name="_xlnm._FilterDatabase" localSheetId="4" hidden="1">【確申】所得の合計額!#REF!</definedName>
    <definedName name="_xlnm._FilterDatabase" localSheetId="3" hidden="1">【給報】所得の合計額!#REF!</definedName>
    <definedName name="_xlnm._FilterDatabase" localSheetId="0" hidden="1">加入者入力シート!#REF!</definedName>
    <definedName name="_xlnm.Print_Area" localSheetId="4">【確申】所得の合計額!$A$1:$N$38</definedName>
    <definedName name="_xlnm.Print_Area" localSheetId="3">【給報】所得の合計額!$A$1:$K$36</definedName>
    <definedName name="_xlnm.Print_Area" localSheetId="0">加入者入力シート!$A$1:$K$27</definedName>
    <definedName name="_xlnm.Print_Area" localSheetId="2">計算の内訳!$A$1:$Z$27</definedName>
    <definedName name="_xlnm.Print_Area" localSheetId="1">結果シート!$A$1:$V$16</definedName>
    <definedName name="Z_E07B9427_4677_44E5_A324_5EA1D966B6A3_.wvu.Cols" localSheetId="3" hidden="1">【給報】所得の合計額!$M:$V</definedName>
    <definedName name="Z_E07B9427_4677_44E5_A324_5EA1D966B6A3_.wvu.Cols" localSheetId="0" hidden="1">加入者入力シート!$L:$T</definedName>
    <definedName name="Z_E07B9427_4677_44E5_A324_5EA1D966B6A3_.wvu.PrintArea" localSheetId="4" hidden="1">【確申】所得の合計額!$A$1:$N$38</definedName>
    <definedName name="Z_E07B9427_4677_44E5_A324_5EA1D966B6A3_.wvu.PrintArea" localSheetId="3" hidden="1">【給報】所得の合計額!$A$1:$K$36</definedName>
    <definedName name="Z_E07B9427_4677_44E5_A324_5EA1D966B6A3_.wvu.PrintArea" localSheetId="0" hidden="1">加入者入力シート!$A$1:$K$27</definedName>
    <definedName name="Z_E07B9427_4677_44E5_A324_5EA1D966B6A3_.wvu.PrintArea" localSheetId="2" hidden="1">計算の内訳!$A$1:$Z$27</definedName>
    <definedName name="Z_E07B9427_4677_44E5_A324_5EA1D966B6A3_.wvu.PrintArea" localSheetId="1" hidden="1">結果シート!$A$1:$V$16</definedName>
    <definedName name="通番" localSheetId="2">#REF!</definedName>
    <definedName name="通番">#REF!</definedName>
    <definedName name="入力" localSheetId="2">#REF!,#REF!,#REF!,#REF!,#REF!,#REF!</definedName>
    <definedName name="入力">#REF!,#REF!,#REF!,#REF!,#REF!,#REF!</definedName>
    <definedName name="表" localSheetId="2">#REF!</definedName>
    <definedName name="表">#REF!</definedName>
  </definedNames>
  <calcPr calcId="191029"/>
  <customWorkbookViews>
    <customWorkbookView name="江東区 - 個人用ビュー" guid="{E07B9427-4677-44E5-A324-5EA1D966B6A3}" mergeInterval="0" personalView="1" showSheetTabs="0" xWindow="745" yWindow="10" windowWidth="1150" windowHeight="99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 l="1"/>
  <c r="G15" i="2" l="1"/>
  <c r="B2" i="2"/>
  <c r="E14" i="1"/>
  <c r="E25" i="3"/>
  <c r="E21" i="3"/>
  <c r="E17" i="3"/>
  <c r="S24" i="3"/>
  <c r="S20" i="3"/>
  <c r="S16" i="3"/>
  <c r="N24" i="3"/>
  <c r="N20" i="3"/>
  <c r="N16" i="3"/>
  <c r="Q15" i="2"/>
  <c r="L15" i="2"/>
  <c r="Q21" i="1"/>
  <c r="L21" i="1" s="1"/>
  <c r="S21" i="1"/>
  <c r="S16" i="1"/>
  <c r="S17" i="1"/>
  <c r="S18" i="1"/>
  <c r="S19" i="1"/>
  <c r="S20" i="1"/>
  <c r="T20" i="1" s="1"/>
  <c r="S15" i="1"/>
  <c r="R16" i="1"/>
  <c r="R17" i="1"/>
  <c r="R18" i="1"/>
  <c r="R19" i="1"/>
  <c r="R20" i="1"/>
  <c r="R21" i="1"/>
  <c r="Q16" i="1"/>
  <c r="L16" i="1" s="1"/>
  <c r="Q17" i="1"/>
  <c r="L17" i="1" s="1"/>
  <c r="Q18" i="1"/>
  <c r="L18" i="1" s="1"/>
  <c r="Q19" i="1"/>
  <c r="L19" i="1" s="1"/>
  <c r="Q20" i="1"/>
  <c r="L20" i="1" s="1"/>
  <c r="R15" i="1"/>
  <c r="Q15" i="1"/>
  <c r="T19" i="1"/>
  <c r="O20" i="1" l="1"/>
  <c r="M20" i="1"/>
  <c r="N20" i="1"/>
  <c r="P20" i="1"/>
  <c r="P21" i="1"/>
  <c r="M21" i="1"/>
  <c r="O21" i="1"/>
  <c r="N21" i="1"/>
  <c r="P19" i="1"/>
  <c r="M19" i="1"/>
  <c r="N19" i="1"/>
  <c r="O19" i="1"/>
  <c r="T21" i="1"/>
  <c r="O18" i="1"/>
  <c r="N18" i="1"/>
  <c r="P18" i="1"/>
  <c r="M18" i="1"/>
  <c r="T18" i="1"/>
  <c r="O17" i="1"/>
  <c r="P17" i="1"/>
  <c r="N17" i="1"/>
  <c r="T17" i="1"/>
  <c r="M17" i="1"/>
  <c r="M16" i="1"/>
  <c r="O16" i="1"/>
  <c r="N16" i="1"/>
  <c r="P16" i="1"/>
  <c r="H4" i="3"/>
  <c r="W20" i="3" s="1"/>
  <c r="V21" i="3" s="1"/>
  <c r="L12" i="2" s="1"/>
  <c r="T16" i="1"/>
  <c r="L4" i="3"/>
  <c r="W24" i="3" s="1"/>
  <c r="V25" i="3" s="1"/>
  <c r="Q12" i="2" s="1"/>
  <c r="L15" i="1"/>
  <c r="N15" i="1" s="1"/>
  <c r="T15" i="1"/>
  <c r="W16" i="3" l="1"/>
  <c r="V17" i="3" s="1"/>
  <c r="G12" i="2" s="1"/>
  <c r="N6" i="3"/>
  <c r="K16" i="3" s="1"/>
  <c r="M17" i="3" s="1"/>
  <c r="O15" i="1"/>
  <c r="M15" i="1"/>
  <c r="N8" i="3" s="1"/>
  <c r="K24" i="3" s="1"/>
  <c r="M25" i="3" s="1"/>
  <c r="Q13" i="2" s="1"/>
  <c r="Q14" i="2" s="1"/>
  <c r="P15" i="1"/>
  <c r="K20" i="3" l="1"/>
  <c r="M21" i="3" s="1"/>
  <c r="L13" i="2" s="1"/>
  <c r="L14" i="2" s="1"/>
  <c r="C24" i="3"/>
  <c r="G13" i="2"/>
  <c r="G14" i="2" s="1"/>
  <c r="C16" i="3"/>
  <c r="C20" i="3" l="1"/>
  <c r="K8" i="2"/>
</calcChain>
</file>

<file path=xl/sharedStrings.xml><?xml version="1.0" encoding="utf-8"?>
<sst xmlns="http://schemas.openxmlformats.org/spreadsheetml/2006/main" count="118" uniqueCount="84">
  <si>
    <t>後期高齢者支援金等分
（支援金分）</t>
    <rPh sb="12" eb="15">
      <t>シエンキン</t>
    </rPh>
    <rPh sb="15" eb="16">
      <t>ブン</t>
    </rPh>
    <phoneticPr fontId="2"/>
  </si>
  <si>
    <t>介護納付金分
（介護分）</t>
    <rPh sb="8" eb="9">
      <t>スケ</t>
    </rPh>
    <rPh sb="9" eb="10">
      <t>ユズル</t>
    </rPh>
    <rPh sb="10" eb="11">
      <t>ブン</t>
    </rPh>
    <phoneticPr fontId="2"/>
  </si>
  <si>
    <t>均等割額</t>
    <rPh sb="0" eb="1">
      <t>タモツ</t>
    </rPh>
    <rPh sb="1" eb="2">
      <t>トウ</t>
    </rPh>
    <rPh sb="2" eb="3">
      <t>ワリ</t>
    </rPh>
    <rPh sb="3" eb="4">
      <t>ガク</t>
    </rPh>
    <phoneticPr fontId="2"/>
  </si>
  <si>
    <t>所得割額</t>
    <rPh sb="0" eb="1">
      <t>トコロ</t>
    </rPh>
    <rPh sb="1" eb="2">
      <t>トク</t>
    </rPh>
    <rPh sb="2" eb="3">
      <t>ワリ</t>
    </rPh>
    <rPh sb="3" eb="4">
      <t>ガク</t>
    </rPh>
    <phoneticPr fontId="2"/>
  </si>
  <si>
    <t>（合計金額）</t>
    <rPh sb="1" eb="2">
      <t>ゴウ</t>
    </rPh>
    <rPh sb="2" eb="3">
      <t>ケイ</t>
    </rPh>
    <rPh sb="3" eb="5">
      <t>キンガク</t>
    </rPh>
    <phoneticPr fontId="2"/>
  </si>
  <si>
    <t>基礎</t>
    <rPh sb="0" eb="2">
      <t>キソ</t>
    </rPh>
    <phoneticPr fontId="2"/>
  </si>
  <si>
    <t>後期</t>
    <rPh sb="0" eb="2">
      <t>コウキ</t>
    </rPh>
    <phoneticPr fontId="2"/>
  </si>
  <si>
    <t>介護</t>
    <rPh sb="0" eb="2">
      <t>カイゴ</t>
    </rPh>
    <phoneticPr fontId="2"/>
  </si>
  <si>
    <t>※　所得の計算方法について</t>
    <rPh sb="2" eb="4">
      <t>ショトク</t>
    </rPh>
    <rPh sb="5" eb="7">
      <t>ケイサン</t>
    </rPh>
    <rPh sb="7" eb="9">
      <t>ホウホウ</t>
    </rPh>
    <phoneticPr fontId="2"/>
  </si>
  <si>
    <t xml:space="preserve"> 収入金額から所得金額を計算する場合は、国税庁のホームページ内の「確定申告書等作成コーナー」を参照して下さい。</t>
    <rPh sb="1" eb="4">
      <t>シュウニュウキン</t>
    </rPh>
    <rPh sb="4" eb="5">
      <t>ガク</t>
    </rPh>
    <rPh sb="7" eb="9">
      <t>ショトク</t>
    </rPh>
    <rPh sb="9" eb="11">
      <t>キンガク</t>
    </rPh>
    <rPh sb="12" eb="14">
      <t>ケイサン</t>
    </rPh>
    <rPh sb="16" eb="18">
      <t>バアイ</t>
    </rPh>
    <rPh sb="20" eb="22">
      <t>コクゼイ</t>
    </rPh>
    <rPh sb="22" eb="23">
      <t>チョウ</t>
    </rPh>
    <rPh sb="30" eb="31">
      <t>ナイ</t>
    </rPh>
    <rPh sb="33" eb="35">
      <t>カクテイ</t>
    </rPh>
    <rPh sb="35" eb="37">
      <t>シンコク</t>
    </rPh>
    <rPh sb="37" eb="38">
      <t>ショ</t>
    </rPh>
    <rPh sb="38" eb="39">
      <t>ナド</t>
    </rPh>
    <rPh sb="39" eb="41">
      <t>サクセイ</t>
    </rPh>
    <rPh sb="47" eb="49">
      <t>サンショウ</t>
    </rPh>
    <rPh sb="51" eb="52">
      <t>クダ</t>
    </rPh>
    <phoneticPr fontId="2"/>
  </si>
  <si>
    <t>← クリック</t>
    <phoneticPr fontId="2"/>
  </si>
  <si>
    <t xml:space="preserve">← クリック </t>
    <phoneticPr fontId="2"/>
  </si>
  <si>
    <t>基礎賦課分
（医療分）</t>
    <phoneticPr fontId="2"/>
  </si>
  <si>
    <r>
      <t>【世帯単位】</t>
    </r>
    <r>
      <rPr>
        <u/>
        <sz val="20"/>
        <rFont val="メイリオ"/>
        <family val="3"/>
        <charset val="128"/>
      </rPr>
      <t>保険料概算</t>
    </r>
    <r>
      <rPr>
        <sz val="20"/>
        <rFont val="メイリオ"/>
        <family val="3"/>
        <charset val="128"/>
      </rPr>
      <t>　</t>
    </r>
    <r>
      <rPr>
        <b/>
        <sz val="20"/>
        <rFont val="メイリオ"/>
        <family val="3"/>
        <charset val="128"/>
      </rPr>
      <t>年 額</t>
    </r>
    <rPh sb="1" eb="3">
      <t>セタイ</t>
    </rPh>
    <rPh sb="3" eb="5">
      <t>タンイ</t>
    </rPh>
    <rPh sb="6" eb="9">
      <t>ホケンリョウ</t>
    </rPh>
    <rPh sb="9" eb="11">
      <t>ガイサン</t>
    </rPh>
    <rPh sb="12" eb="13">
      <t>ネン</t>
    </rPh>
    <rPh sb="14" eb="15">
      <t>ガク</t>
    </rPh>
    <phoneticPr fontId="2"/>
  </si>
  <si>
    <t>人</t>
    <rPh sb="0" eb="1">
      <t>ニン</t>
    </rPh>
    <phoneticPr fontId="2"/>
  </si>
  <si>
    <t>円</t>
    <rPh sb="0" eb="1">
      <t>エン</t>
    </rPh>
    <phoneticPr fontId="2"/>
  </si>
  <si>
    <t>　実際の金額は「国民健康保険料納入通知書」の額となります。</t>
    <rPh sb="1" eb="3">
      <t>ジッサイ</t>
    </rPh>
    <rPh sb="4" eb="6">
      <t>キンガク</t>
    </rPh>
    <rPh sb="8" eb="10">
      <t>コクミン</t>
    </rPh>
    <rPh sb="10" eb="12">
      <t>ケンコウ</t>
    </rPh>
    <rPh sb="12" eb="15">
      <t>ホケンリョウ</t>
    </rPh>
    <rPh sb="15" eb="17">
      <t>ノウニュウ</t>
    </rPh>
    <rPh sb="17" eb="19">
      <t>ツウチ</t>
    </rPh>
    <rPh sb="19" eb="20">
      <t>ショ</t>
    </rPh>
    <rPh sb="22" eb="23">
      <t>ガク</t>
    </rPh>
    <phoneticPr fontId="2"/>
  </si>
  <si>
    <t>計算の内訳</t>
    <rPh sb="0" eb="2">
      <t>ケイサン</t>
    </rPh>
    <rPh sb="3" eb="5">
      <t>ウチワケ</t>
    </rPh>
    <phoneticPr fontId="2"/>
  </si>
  <si>
    <r>
      <t>　</t>
    </r>
    <r>
      <rPr>
        <b/>
        <sz val="11"/>
        <color indexed="60"/>
        <rFont val="メイリオ"/>
        <family val="3"/>
        <charset val="128"/>
      </rPr>
      <t>※</t>
    </r>
    <r>
      <rPr>
        <b/>
        <sz val="11"/>
        <color indexed="63"/>
        <rFont val="メイリオ"/>
        <family val="3"/>
        <charset val="128"/>
      </rPr>
      <t xml:space="preserve"> この保険料は概算額のため、実際の金額と異なる場合があります。
　</t>
    </r>
    <r>
      <rPr>
        <b/>
        <sz val="11"/>
        <color indexed="60"/>
        <rFont val="メイリオ"/>
        <family val="3"/>
        <charset val="128"/>
      </rPr>
      <t>※</t>
    </r>
    <r>
      <rPr>
        <b/>
        <sz val="11"/>
        <color indexed="63"/>
        <rFont val="メイリオ"/>
        <family val="3"/>
        <charset val="128"/>
      </rPr>
      <t xml:space="preserve"> 均等割額の軽減判定は行っておりません。</t>
    </r>
    <rPh sb="5" eb="8">
      <t>ホケンリョウ</t>
    </rPh>
    <rPh sb="9" eb="11">
      <t>ガイサン</t>
    </rPh>
    <rPh sb="11" eb="12">
      <t>ガク</t>
    </rPh>
    <rPh sb="16" eb="18">
      <t>ジッサイ</t>
    </rPh>
    <rPh sb="19" eb="21">
      <t>キンガク</t>
    </rPh>
    <rPh sb="22" eb="23">
      <t>コト</t>
    </rPh>
    <rPh sb="25" eb="27">
      <t>バアイ</t>
    </rPh>
    <rPh sb="37" eb="40">
      <t>キントウワリ</t>
    </rPh>
    <rPh sb="40" eb="41">
      <t>ガク</t>
    </rPh>
    <rPh sb="42" eb="44">
      <t>ケイゲン</t>
    </rPh>
    <rPh sb="44" eb="46">
      <t>ハンテイ</t>
    </rPh>
    <rPh sb="47" eb="48">
      <t>オコナ</t>
    </rPh>
    <phoneticPr fontId="2"/>
  </si>
  <si>
    <t xml:space="preserve">　[※2] 非自発的失業者の軽減に該当する方の場合は、別途、お問い合わせください。
</t>
    <rPh sb="6" eb="7">
      <t>ヒ</t>
    </rPh>
    <rPh sb="7" eb="10">
      <t>ジハツテキ</t>
    </rPh>
    <rPh sb="10" eb="13">
      <t>シツギョウシャ</t>
    </rPh>
    <rPh sb="14" eb="16">
      <t>ケイゲン</t>
    </rPh>
    <rPh sb="17" eb="19">
      <t>ガイトウ</t>
    </rPh>
    <rPh sb="21" eb="22">
      <t>カタ</t>
    </rPh>
    <rPh sb="23" eb="25">
      <t>バアイ</t>
    </rPh>
    <rPh sb="27" eb="29">
      <t>ベット</t>
    </rPh>
    <phoneticPr fontId="2"/>
  </si>
  <si>
    <t>合計</t>
    <rPh sb="0" eb="2">
      <t>ゴウケイ</t>
    </rPh>
    <phoneticPr fontId="2"/>
  </si>
  <si>
    <t>○ 加入者数 ……</t>
    <rPh sb="2" eb="4">
      <t>カニュウ</t>
    </rPh>
    <rPh sb="4" eb="5">
      <t>シャ</t>
    </rPh>
    <rPh sb="5" eb="6">
      <t>スウ</t>
    </rPh>
    <phoneticPr fontId="2"/>
  </si>
  <si>
    <t>基礎賦課分（医療分）</t>
    <rPh sb="0" eb="2">
      <t>キソ</t>
    </rPh>
    <rPh sb="2" eb="4">
      <t>フカ</t>
    </rPh>
    <rPh sb="4" eb="5">
      <t>ブン</t>
    </rPh>
    <rPh sb="6" eb="8">
      <t>イリョウ</t>
    </rPh>
    <rPh sb="8" eb="9">
      <t>ブン</t>
    </rPh>
    <phoneticPr fontId="2"/>
  </si>
  <si>
    <t>後期高齢者支援金分（支援金分）</t>
    <rPh sb="0" eb="2">
      <t>コウキ</t>
    </rPh>
    <rPh sb="2" eb="5">
      <t>コウレイシャ</t>
    </rPh>
    <rPh sb="5" eb="7">
      <t>シエン</t>
    </rPh>
    <rPh sb="7" eb="8">
      <t>キン</t>
    </rPh>
    <rPh sb="8" eb="9">
      <t>ブン</t>
    </rPh>
    <rPh sb="10" eb="12">
      <t>シエン</t>
    </rPh>
    <rPh sb="12" eb="13">
      <t>キン</t>
    </rPh>
    <rPh sb="13" eb="14">
      <t>ブン</t>
    </rPh>
    <phoneticPr fontId="2"/>
  </si>
  <si>
    <t>介護納付金分（介護分）</t>
    <rPh sb="0" eb="2">
      <t>カイゴ</t>
    </rPh>
    <rPh sb="2" eb="4">
      <t>ノウフ</t>
    </rPh>
    <rPh sb="4" eb="5">
      <t>キン</t>
    </rPh>
    <rPh sb="5" eb="6">
      <t>ブン</t>
    </rPh>
    <rPh sb="7" eb="9">
      <t>カイゴ</t>
    </rPh>
    <rPh sb="9" eb="10">
      <t>ブン</t>
    </rPh>
    <phoneticPr fontId="2"/>
  </si>
  <si>
    <t>円</t>
    <rPh sb="0" eb="1">
      <t>エン</t>
    </rPh>
    <phoneticPr fontId="2"/>
  </si>
  <si>
    <t>限度額</t>
    <rPh sb="0" eb="2">
      <t>ゲンド</t>
    </rPh>
    <rPh sb="2" eb="3">
      <t>ガク</t>
    </rPh>
    <phoneticPr fontId="2"/>
  </si>
  <si>
    <t>＝</t>
    <phoneticPr fontId="2"/>
  </si>
  <si>
    <t>＋</t>
    <phoneticPr fontId="2"/>
  </si>
  <si>
    <t>×</t>
    <phoneticPr fontId="2"/>
  </si>
  <si>
    <t>人</t>
    <rPh sb="0" eb="1">
      <t>ニン</t>
    </rPh>
    <phoneticPr fontId="2"/>
  </si>
  <si>
    <t>（内 40～65歳</t>
    <rPh sb="1" eb="2">
      <t>ウチ</t>
    </rPh>
    <rPh sb="8" eb="9">
      <t>サイ</t>
    </rPh>
    <phoneticPr fontId="2"/>
  </si>
  <si>
    <t>人）</t>
    <rPh sb="0" eb="1">
      <t>ニン</t>
    </rPh>
    <phoneticPr fontId="2"/>
  </si>
  <si>
    <t>算出方法：均等割額×加入者数</t>
    <rPh sb="0" eb="2">
      <t>サンシュツ</t>
    </rPh>
    <rPh sb="2" eb="4">
      <t>ホウホウ</t>
    </rPh>
    <rPh sb="5" eb="7">
      <t>キントウ</t>
    </rPh>
    <rPh sb="7" eb="8">
      <t>ワリ</t>
    </rPh>
    <rPh sb="8" eb="9">
      <t>ガク</t>
    </rPh>
    <rPh sb="10" eb="13">
      <t>カニュウシャ</t>
    </rPh>
    <rPh sb="13" eb="14">
      <t>スウ</t>
    </rPh>
    <phoneticPr fontId="2"/>
  </si>
  <si>
    <t>（内 40～65歳の加入者分の合計)</t>
    <rPh sb="1" eb="2">
      <t>ウチ</t>
    </rPh>
    <rPh sb="8" eb="9">
      <t>サイ</t>
    </rPh>
    <rPh sb="10" eb="12">
      <t>カニュウ</t>
    </rPh>
    <rPh sb="12" eb="13">
      <t>シャ</t>
    </rPh>
    <rPh sb="13" eb="14">
      <t>ブン</t>
    </rPh>
    <rPh sb="15" eb="17">
      <t>ゴウケイ</t>
    </rPh>
    <phoneticPr fontId="2"/>
  </si>
  <si>
    <r>
      <rPr>
        <b/>
        <sz val="11"/>
        <color indexed="60"/>
        <rFont val="メイリオ"/>
        <family val="3"/>
        <charset val="128"/>
      </rPr>
      <t>※</t>
    </r>
    <r>
      <rPr>
        <b/>
        <sz val="11"/>
        <color indexed="63"/>
        <rFont val="メイリオ"/>
        <family val="3"/>
        <charset val="128"/>
      </rPr>
      <t xml:space="preserve"> 合計金額が限度額を超える場合は、それぞれの限度額が保険料になります。</t>
    </r>
    <phoneticPr fontId="2"/>
  </si>
  <si>
    <t>○ 源泉徴収票の所得記載箇所（給与所得控除後の金額）</t>
    <rPh sb="10" eb="12">
      <t>キサイ</t>
    </rPh>
    <rPh sb="12" eb="14">
      <t>カショ</t>
    </rPh>
    <rPh sb="15" eb="17">
      <t>キュウヨ</t>
    </rPh>
    <rPh sb="17" eb="19">
      <t>ショトク</t>
    </rPh>
    <rPh sb="19" eb="21">
      <t>コウジョ</t>
    </rPh>
    <phoneticPr fontId="2"/>
  </si>
  <si>
    <r>
      <rPr>
        <b/>
        <sz val="16"/>
        <color indexed="60"/>
        <rFont val="メイリオ"/>
        <family val="3"/>
        <charset val="128"/>
      </rPr>
      <t>！</t>
    </r>
    <r>
      <rPr>
        <b/>
        <sz val="16"/>
        <color indexed="21"/>
        <rFont val="メイリオ"/>
        <family val="3"/>
        <charset val="128"/>
      </rPr>
      <t>計算された保険料は概算です。</t>
    </r>
    <rPh sb="1" eb="3">
      <t>ケイサン</t>
    </rPh>
    <rPh sb="6" eb="9">
      <t>ホケンリョウ</t>
    </rPh>
    <rPh sb="10" eb="12">
      <t>ガイサン</t>
    </rPh>
    <phoneticPr fontId="2"/>
  </si>
  <si>
    <t xml:space="preserve"> ※ 所得の計算方法について</t>
    <rPh sb="3" eb="5">
      <t>ショトク</t>
    </rPh>
    <rPh sb="6" eb="8">
      <t>ケイサン</t>
    </rPh>
    <rPh sb="8" eb="10">
      <t>ホウホウ</t>
    </rPh>
    <phoneticPr fontId="2"/>
  </si>
  <si>
    <r>
      <t xml:space="preserve"> ◆ 収入が</t>
    </r>
    <r>
      <rPr>
        <b/>
        <u/>
        <sz val="12"/>
        <color indexed="21"/>
        <rFont val="メイリオ"/>
        <family val="3"/>
        <charset val="128"/>
      </rPr>
      <t>給与のみ</t>
    </r>
    <r>
      <rPr>
        <b/>
        <sz val="12"/>
        <color indexed="21"/>
        <rFont val="メイリオ"/>
        <family val="3"/>
        <charset val="128"/>
      </rPr>
      <t>で給与支払者が1社のみの場合に限る
　 (年収の総額が１枚の源泉徴収票に載っている状態)</t>
    </r>
    <rPh sb="3" eb="5">
      <t>シュウニュウ</t>
    </rPh>
    <rPh sb="6" eb="8">
      <t>キュウヨ</t>
    </rPh>
    <rPh sb="11" eb="13">
      <t>キュウヨ</t>
    </rPh>
    <rPh sb="13" eb="15">
      <t>シハライ</t>
    </rPh>
    <rPh sb="15" eb="16">
      <t>モノ</t>
    </rPh>
    <rPh sb="18" eb="19">
      <t>シャ</t>
    </rPh>
    <rPh sb="22" eb="24">
      <t>バアイ</t>
    </rPh>
    <rPh sb="25" eb="26">
      <t>カギ</t>
    </rPh>
    <rPh sb="31" eb="33">
      <t>ネンシュウ</t>
    </rPh>
    <rPh sb="34" eb="36">
      <t>ソウガク</t>
    </rPh>
    <rPh sb="38" eb="39">
      <t>マイ</t>
    </rPh>
    <rPh sb="40" eb="42">
      <t>ゲンセン</t>
    </rPh>
    <rPh sb="42" eb="44">
      <t>チョウシュウ</t>
    </rPh>
    <rPh sb="44" eb="45">
      <t>ヒョウ</t>
    </rPh>
    <rPh sb="46" eb="47">
      <t>ノ</t>
    </rPh>
    <rPh sb="51" eb="53">
      <t>ジョウタイ</t>
    </rPh>
    <phoneticPr fontId="2"/>
  </si>
  <si>
    <t>　⇒　確定申告書等作成コーナー</t>
    <rPh sb="3" eb="5">
      <t>カクテイ</t>
    </rPh>
    <rPh sb="5" eb="7">
      <t>シンコク</t>
    </rPh>
    <rPh sb="7" eb="8">
      <t>ショ</t>
    </rPh>
    <rPh sb="8" eb="9">
      <t>ナド</t>
    </rPh>
    <rPh sb="9" eb="11">
      <t>サクセイ</t>
    </rPh>
    <phoneticPr fontId="2"/>
  </si>
  <si>
    <t>1人目</t>
    <rPh sb="1" eb="2">
      <t>ヒト</t>
    </rPh>
    <rPh sb="2" eb="3">
      <t>メ</t>
    </rPh>
    <phoneticPr fontId="2"/>
  </si>
  <si>
    <t>2人目</t>
    <rPh sb="1" eb="2">
      <t>ニン</t>
    </rPh>
    <rPh sb="2" eb="3">
      <t>メ</t>
    </rPh>
    <phoneticPr fontId="2"/>
  </si>
  <si>
    <t>3人目</t>
    <rPh sb="1" eb="3">
      <t>ヒトメ</t>
    </rPh>
    <phoneticPr fontId="2"/>
  </si>
  <si>
    <t>4人目</t>
    <rPh sb="1" eb="3">
      <t>ヒトメ</t>
    </rPh>
    <phoneticPr fontId="2"/>
  </si>
  <si>
    <t>5人目</t>
    <rPh sb="1" eb="3">
      <t>ヒトメ</t>
    </rPh>
    <phoneticPr fontId="2"/>
  </si>
  <si>
    <t>6人目</t>
    <rPh sb="1" eb="3">
      <t>ヒトメ</t>
    </rPh>
    <phoneticPr fontId="2"/>
  </si>
  <si>
    <t>7人目</t>
    <rPh sb="1" eb="3">
      <t>ヒトメ</t>
    </rPh>
    <phoneticPr fontId="2"/>
  </si>
  <si>
    <t>旧所得</t>
    <rPh sb="0" eb="1">
      <t>キュウ</t>
    </rPh>
    <rPh sb="1" eb="3">
      <t>ショトク</t>
    </rPh>
    <phoneticPr fontId="2"/>
  </si>
  <si>
    <r>
      <t xml:space="preserve">年齢
</t>
    </r>
    <r>
      <rPr>
        <b/>
        <sz val="12"/>
        <color indexed="13"/>
        <rFont val="メイリオ"/>
        <family val="3"/>
        <charset val="128"/>
      </rPr>
      <t>(</t>
    </r>
    <r>
      <rPr>
        <b/>
        <sz val="11"/>
        <color indexed="13"/>
        <rFont val="メイリオ"/>
        <family val="3"/>
        <charset val="128"/>
      </rPr>
      <t>必須)</t>
    </r>
    <rPh sb="0" eb="2">
      <t>ネンレイ</t>
    </rPh>
    <rPh sb="4" eb="6">
      <t>ヒッス</t>
    </rPh>
    <phoneticPr fontId="2"/>
  </si>
  <si>
    <r>
      <t>○ 加入者全員の『年間所得額</t>
    </r>
    <r>
      <rPr>
        <sz val="12"/>
        <color indexed="21"/>
        <rFont val="メイリオ"/>
        <family val="3"/>
        <charset val="128"/>
      </rPr>
      <t>[※4]</t>
    </r>
    <r>
      <rPr>
        <sz val="12"/>
        <rFont val="メイリオ"/>
        <family val="3"/>
        <charset val="128"/>
      </rPr>
      <t>』 ……</t>
    </r>
    <rPh sb="2" eb="4">
      <t>カニュウ</t>
    </rPh>
    <rPh sb="4" eb="5">
      <t>シャ</t>
    </rPh>
    <rPh sb="5" eb="7">
      <t>ゼンイン</t>
    </rPh>
    <rPh sb="9" eb="11">
      <t>ネンカン</t>
    </rPh>
    <rPh sb="11" eb="13">
      <t>ショトク</t>
    </rPh>
    <rPh sb="13" eb="14">
      <t>ガク</t>
    </rPh>
    <phoneticPr fontId="2"/>
  </si>
  <si>
    <t>算出方法：年間所得額×保険料率</t>
    <rPh sb="0" eb="2">
      <t>サンシュツ</t>
    </rPh>
    <rPh sb="2" eb="4">
      <t>ホウホウ</t>
    </rPh>
    <rPh sb="5" eb="7">
      <t>ネンカン</t>
    </rPh>
    <rPh sb="7" eb="9">
      <t>ショトク</t>
    </rPh>
    <rPh sb="9" eb="10">
      <t>ガク</t>
    </rPh>
    <rPh sb="11" eb="13">
      <t>ホケン</t>
    </rPh>
    <rPh sb="13" eb="14">
      <t>リョウ</t>
    </rPh>
    <rPh sb="14" eb="15">
      <t>リツ</t>
    </rPh>
    <phoneticPr fontId="2"/>
  </si>
  <si>
    <t>　[※1] 加入者は住民票上の世帯単位で入力してください。</t>
    <rPh sb="6" eb="9">
      <t>カニュウシャ</t>
    </rPh>
    <rPh sb="10" eb="13">
      <t>ジュウミンヒョウ</t>
    </rPh>
    <rPh sb="13" eb="14">
      <t>ウエ</t>
    </rPh>
    <rPh sb="15" eb="17">
      <t>セタイ</t>
    </rPh>
    <rPh sb="17" eb="19">
      <t>タンイ</t>
    </rPh>
    <rPh sb="20" eb="22">
      <t>ニュウリョク</t>
    </rPh>
    <phoneticPr fontId="2"/>
  </si>
  <si>
    <r>
      <rPr>
        <b/>
        <sz val="10"/>
        <color indexed="60"/>
        <rFont val="メイリオ"/>
        <family val="3"/>
        <charset val="128"/>
      </rPr>
      <t>※</t>
    </r>
    <r>
      <rPr>
        <sz val="10"/>
        <rFont val="メイリオ"/>
        <family val="3"/>
        <charset val="128"/>
      </rPr>
      <t>所得についての詳細は税務署等にお問い合わせください。</t>
    </r>
    <rPh sb="14" eb="15">
      <t>トウ</t>
    </rPh>
    <phoneticPr fontId="2"/>
  </si>
  <si>
    <r>
      <rPr>
        <b/>
        <sz val="10"/>
        <color indexed="60"/>
        <rFont val="メイリオ"/>
        <family val="3"/>
        <charset val="128"/>
      </rPr>
      <t xml:space="preserve">※ </t>
    </r>
    <r>
      <rPr>
        <sz val="10"/>
        <rFont val="メイリオ"/>
        <family val="3"/>
        <charset val="128"/>
      </rPr>
      <t>数字を半角で入力してください</t>
    </r>
    <rPh sb="2" eb="4">
      <t>スウジ</t>
    </rPh>
    <rPh sb="5" eb="7">
      <t>ハンカク</t>
    </rPh>
    <rPh sb="6" eb="7">
      <t>カド</t>
    </rPh>
    <phoneticPr fontId="2"/>
  </si>
  <si>
    <t>○ 確定申告書Ｂの所得記載箇所</t>
    <rPh sb="9" eb="11">
      <t>ショトク</t>
    </rPh>
    <rPh sb="11" eb="13">
      <t>キサイ</t>
    </rPh>
    <rPh sb="13" eb="15">
      <t>カショ</t>
    </rPh>
    <phoneticPr fontId="2"/>
  </si>
  <si>
    <r>
      <rPr>
        <sz val="11"/>
        <color indexed="60"/>
        <rFont val="メイリオ"/>
        <family val="3"/>
        <charset val="128"/>
      </rPr>
      <t>　以下の合算額を言います。（雑損失の繰越控除前）
●</t>
    </r>
    <r>
      <rPr>
        <sz val="11"/>
        <rFont val="メイリオ"/>
        <family val="3"/>
        <charset val="128"/>
      </rPr>
      <t xml:space="preserve"> 事業、不動産、利子、給与、配当(総合課税分)、
　 短期譲渡、雑所得（年金にかかる所得も含む）
</t>
    </r>
    <r>
      <rPr>
        <sz val="11"/>
        <color indexed="60"/>
        <rFont val="メイリオ"/>
        <family val="3"/>
        <charset val="128"/>
      </rPr>
      <t>●</t>
    </r>
    <r>
      <rPr>
        <sz val="11"/>
        <rFont val="メイリオ"/>
        <family val="3"/>
        <charset val="128"/>
      </rPr>
      <t xml:space="preserve"> 総合課税の長期譲渡と一時所得の合計の2分の1の額
</t>
    </r>
    <r>
      <rPr>
        <sz val="11"/>
        <color indexed="60"/>
        <rFont val="メイリオ"/>
        <family val="3"/>
        <charset val="128"/>
      </rPr>
      <t>●</t>
    </r>
    <r>
      <rPr>
        <sz val="11"/>
        <rFont val="メイリオ"/>
        <family val="3"/>
        <charset val="128"/>
      </rPr>
      <t xml:space="preserve"> 山林所得
</t>
    </r>
    <r>
      <rPr>
        <sz val="11"/>
        <color indexed="60"/>
        <rFont val="メイリオ"/>
        <family val="3"/>
        <charset val="128"/>
      </rPr>
      <t>●</t>
    </r>
    <r>
      <rPr>
        <sz val="11"/>
        <rFont val="メイリオ"/>
        <family val="3"/>
        <charset val="128"/>
      </rPr>
      <t xml:space="preserve"> 申告分離課税の所得（確定申告をした分の株式、
　 土地・家の譲渡所得など）
　</t>
    </r>
    <r>
      <rPr>
        <b/>
        <sz val="11"/>
        <color indexed="21"/>
        <rFont val="メイリオ"/>
        <family val="3"/>
        <charset val="128"/>
      </rPr>
      <t>特別控除・繰越控除(雑損失以外)・損益通算後の額</t>
    </r>
    <rPh sb="1" eb="3">
      <t>イカ</t>
    </rPh>
    <rPh sb="4" eb="6">
      <t>ガッサン</t>
    </rPh>
    <rPh sb="6" eb="7">
      <t>ガク</t>
    </rPh>
    <rPh sb="8" eb="9">
      <t>イ</t>
    </rPh>
    <rPh sb="14" eb="17">
      <t>ザッソンシツ</t>
    </rPh>
    <rPh sb="18" eb="20">
      <t>クリコシ</t>
    </rPh>
    <rPh sb="20" eb="22">
      <t>コウジョ</t>
    </rPh>
    <rPh sb="22" eb="23">
      <t>マエ</t>
    </rPh>
    <rPh sb="27" eb="29">
      <t>ジギョウ</t>
    </rPh>
    <rPh sb="30" eb="33">
      <t>フドウサン</t>
    </rPh>
    <rPh sb="34" eb="36">
      <t>リシ</t>
    </rPh>
    <rPh sb="37" eb="39">
      <t>キュウヨ</t>
    </rPh>
    <rPh sb="40" eb="42">
      <t>ハイトウ</t>
    </rPh>
    <rPh sb="43" eb="45">
      <t>ソウゴウ</t>
    </rPh>
    <rPh sb="45" eb="47">
      <t>カゼイ</t>
    </rPh>
    <rPh sb="47" eb="48">
      <t>ブン</t>
    </rPh>
    <rPh sb="53" eb="55">
      <t>タンキ</t>
    </rPh>
    <rPh sb="55" eb="57">
      <t>ジョウト</t>
    </rPh>
    <rPh sb="58" eb="61">
      <t>ザツショトク</t>
    </rPh>
    <rPh sb="62" eb="64">
      <t>ネンキン</t>
    </rPh>
    <rPh sb="68" eb="70">
      <t>ショトク</t>
    </rPh>
    <rPh sb="71" eb="72">
      <t>フク</t>
    </rPh>
    <rPh sb="77" eb="79">
      <t>ソウゴウ</t>
    </rPh>
    <rPh sb="79" eb="81">
      <t>カゼイ</t>
    </rPh>
    <rPh sb="82" eb="84">
      <t>チョウキ</t>
    </rPh>
    <rPh sb="84" eb="86">
      <t>ジョウト</t>
    </rPh>
    <rPh sb="87" eb="89">
      <t>イチジ</t>
    </rPh>
    <rPh sb="89" eb="91">
      <t>ショトク</t>
    </rPh>
    <rPh sb="92" eb="94">
      <t>ゴウケイ</t>
    </rPh>
    <rPh sb="96" eb="97">
      <t>ブン</t>
    </rPh>
    <rPh sb="104" eb="106">
      <t>サンリン</t>
    </rPh>
    <rPh sb="106" eb="108">
      <t>ショトク</t>
    </rPh>
    <rPh sb="111" eb="113">
      <t>シンコク</t>
    </rPh>
    <rPh sb="113" eb="115">
      <t>ブンリ</t>
    </rPh>
    <rPh sb="115" eb="117">
      <t>カゼイ</t>
    </rPh>
    <rPh sb="118" eb="120">
      <t>ショトク</t>
    </rPh>
    <rPh sb="121" eb="123">
      <t>カクテイ</t>
    </rPh>
    <rPh sb="123" eb="125">
      <t>シンコク</t>
    </rPh>
    <rPh sb="128" eb="129">
      <t>ブン</t>
    </rPh>
    <rPh sb="130" eb="131">
      <t>カブ</t>
    </rPh>
    <rPh sb="131" eb="132">
      <t>シキ</t>
    </rPh>
    <rPh sb="136" eb="138">
      <t>トチ</t>
    </rPh>
    <rPh sb="139" eb="140">
      <t>イエ</t>
    </rPh>
    <rPh sb="141" eb="143">
      <t>ジョウト</t>
    </rPh>
    <rPh sb="143" eb="145">
      <t>ショトク</t>
    </rPh>
    <rPh sb="150" eb="152">
      <t>トクベツ</t>
    </rPh>
    <rPh sb="152" eb="154">
      <t>コウジョ</t>
    </rPh>
    <rPh sb="155" eb="157">
      <t>クリコシ</t>
    </rPh>
    <rPh sb="157" eb="159">
      <t>コウジョ</t>
    </rPh>
    <rPh sb="160" eb="163">
      <t>ザッソンシツ</t>
    </rPh>
    <rPh sb="163" eb="165">
      <t>イガイ</t>
    </rPh>
    <rPh sb="167" eb="169">
      <t>ソンエキ</t>
    </rPh>
    <rPh sb="169" eb="171">
      <t>ツウサン</t>
    </rPh>
    <rPh sb="171" eb="172">
      <t>ゴ</t>
    </rPh>
    <rPh sb="173" eb="174">
      <t>ガク</t>
    </rPh>
    <phoneticPr fontId="2"/>
  </si>
  <si>
    <t>　◆ 国保加入者の年齢、前年中の所得の合計額を入力してください。</t>
    <rPh sb="3" eb="5">
      <t>コクホ</t>
    </rPh>
    <rPh sb="5" eb="8">
      <t>カニュウシャ</t>
    </rPh>
    <rPh sb="9" eb="11">
      <t>ネンレイ</t>
    </rPh>
    <rPh sb="12" eb="15">
      <t>ゼンネンチュウ</t>
    </rPh>
    <rPh sb="16" eb="18">
      <t>ショトク</t>
    </rPh>
    <rPh sb="19" eb="21">
      <t>ゴウケイ</t>
    </rPh>
    <rPh sb="21" eb="22">
      <t>ガク</t>
    </rPh>
    <rPh sb="22" eb="23">
      <t>ゼイガク</t>
    </rPh>
    <rPh sb="23" eb="25">
      <t>ニュウリョク</t>
    </rPh>
    <phoneticPr fontId="2"/>
  </si>
  <si>
    <r>
      <rPr>
        <b/>
        <sz val="14"/>
        <color indexed="21"/>
        <rFont val="メイリオ"/>
        <family val="3"/>
        <charset val="128"/>
      </rPr>
      <t>　[※3]</t>
    </r>
    <r>
      <rPr>
        <b/>
        <sz val="14"/>
        <rFont val="メイリオ"/>
        <family val="3"/>
        <charset val="128"/>
      </rPr>
      <t xml:space="preserve"> 所得の合計額とは</t>
    </r>
    <rPh sb="6" eb="8">
      <t>ショトク</t>
    </rPh>
    <rPh sb="9" eb="11">
      <t>ゴウケイ</t>
    </rPh>
    <rPh sb="11" eb="12">
      <t>ガク</t>
    </rPh>
    <phoneticPr fontId="2"/>
  </si>
  <si>
    <t>　※ 所得の合計額の確認箇所について【源泉徴収票の例】</t>
    <rPh sb="3" eb="5">
      <t>ショトク</t>
    </rPh>
    <rPh sb="6" eb="8">
      <t>ゴウケイ</t>
    </rPh>
    <rPh sb="8" eb="9">
      <t>ガク</t>
    </rPh>
    <rPh sb="10" eb="12">
      <t>カクニン</t>
    </rPh>
    <rPh sb="12" eb="14">
      <t>カショ</t>
    </rPh>
    <rPh sb="19" eb="21">
      <t>ゲンセン</t>
    </rPh>
    <rPh sb="21" eb="23">
      <t>チョウシュウ</t>
    </rPh>
    <rPh sb="23" eb="24">
      <t>ヒョウ</t>
    </rPh>
    <rPh sb="25" eb="26">
      <t>レイ</t>
    </rPh>
    <phoneticPr fontId="2"/>
  </si>
  <si>
    <t>料率</t>
    <rPh sb="0" eb="2">
      <t>リョウリツ</t>
    </rPh>
    <phoneticPr fontId="2"/>
  </si>
  <si>
    <t>基礎</t>
    <rPh sb="0" eb="2">
      <t>キソ</t>
    </rPh>
    <phoneticPr fontId="2"/>
  </si>
  <si>
    <t>後期</t>
    <rPh sb="0" eb="2">
      <t>コウキ</t>
    </rPh>
    <phoneticPr fontId="2"/>
  </si>
  <si>
    <t>介護</t>
    <rPh sb="0" eb="2">
      <t>カイゴ</t>
    </rPh>
    <phoneticPr fontId="2"/>
  </si>
  <si>
    <t>均等割</t>
    <rPh sb="0" eb="3">
      <t>キントウワ</t>
    </rPh>
    <phoneticPr fontId="2"/>
  </si>
  <si>
    <t>旧所得
(介護用)</t>
    <rPh sb="0" eb="1">
      <t>キュウ</t>
    </rPh>
    <rPh sb="1" eb="3">
      <t>ショトク</t>
    </rPh>
    <rPh sb="5" eb="7">
      <t>カイゴ</t>
    </rPh>
    <rPh sb="7" eb="8">
      <t>ヨウ</t>
    </rPh>
    <phoneticPr fontId="2"/>
  </si>
  <si>
    <t>一般
人数</t>
    <rPh sb="0" eb="2">
      <t>イッパン</t>
    </rPh>
    <rPh sb="3" eb="5">
      <t>ニンズウ</t>
    </rPh>
    <phoneticPr fontId="2"/>
  </si>
  <si>
    <t>介護
人数</t>
    <rPh sb="0" eb="2">
      <t>カイゴ</t>
    </rPh>
    <rPh sb="3" eb="5">
      <t>ニンズウ</t>
    </rPh>
    <phoneticPr fontId="2"/>
  </si>
  <si>
    <t>所得入力の有無
(有＝1、無＝0)</t>
    <rPh sb="0" eb="2">
      <t>ショトク</t>
    </rPh>
    <rPh sb="2" eb="4">
      <t>ニュウリョク</t>
    </rPh>
    <rPh sb="5" eb="7">
      <t>ウム</t>
    </rPh>
    <rPh sb="9" eb="10">
      <t>アリ</t>
    </rPh>
    <rPh sb="13" eb="14">
      <t>ナシ</t>
    </rPh>
    <phoneticPr fontId="2"/>
  </si>
  <si>
    <t>年齢入力の有無
(有＝100、無=-1)</t>
    <rPh sb="0" eb="2">
      <t>ネンレイ</t>
    </rPh>
    <rPh sb="2" eb="4">
      <t>ニュウリョク</t>
    </rPh>
    <rPh sb="5" eb="7">
      <t>ウム</t>
    </rPh>
    <rPh sb="9" eb="10">
      <t>アリ</t>
    </rPh>
    <rPh sb="15" eb="16">
      <t>ナシ</t>
    </rPh>
    <phoneticPr fontId="2"/>
  </si>
  <si>
    <t>限度額</t>
    <rPh sb="0" eb="2">
      <t>ゲンド</t>
    </rPh>
    <rPh sb="2" eb="3">
      <t>ガク</t>
    </rPh>
    <phoneticPr fontId="2"/>
  </si>
  <si>
    <t>　 太枠内を修正すれば全て変更されるはずです。</t>
    <rPh sb="2" eb="4">
      <t>フトワク</t>
    </rPh>
    <rPh sb="4" eb="5">
      <t>ナイ</t>
    </rPh>
    <rPh sb="6" eb="8">
      <t>シュウセイ</t>
    </rPh>
    <rPh sb="11" eb="12">
      <t>スベ</t>
    </rPh>
    <rPh sb="13" eb="15">
      <t>ヘンコウ</t>
    </rPh>
    <phoneticPr fontId="2"/>
  </si>
  <si>
    <t>[</t>
  </si>
  <si>
    <t>円 ]</t>
  </si>
  <si>
    <t>年度</t>
    <rPh sb="0" eb="2">
      <t>ネンド</t>
    </rPh>
    <phoneticPr fontId="2"/>
  </si>
  <si>
    <t>← 太枠内を修正すれば全て変更されるはずです。</t>
    <rPh sb="2" eb="4">
      <t>フトワク</t>
    </rPh>
    <rPh sb="4" eb="5">
      <t>ナイ</t>
    </rPh>
    <rPh sb="6" eb="8">
      <t>シュウセイ</t>
    </rPh>
    <rPh sb="11" eb="12">
      <t>スベ</t>
    </rPh>
    <rPh sb="13" eb="15">
      <t>ヘンコウ</t>
    </rPh>
    <phoneticPr fontId="2"/>
  </si>
  <si>
    <t>　　 ※ ご使用の端末によっては、本シートをご利用いただけない場合があります。</t>
    <phoneticPr fontId="2"/>
  </si>
  <si>
    <t>計算の詳細については、医療保険課資格賦課係（03-3647-8520）までお問い合わせください。</t>
    <rPh sb="16" eb="18">
      <t>シカク</t>
    </rPh>
    <rPh sb="18" eb="20">
      <t>フカ</t>
    </rPh>
    <phoneticPr fontId="2"/>
  </si>
  <si>
    <t>[※4] 年間所得額とは、所得の合計額から基礎控除43万円（合計所得金額が2,400万円以下の場合）を引いた額のこと</t>
    <rPh sb="5" eb="7">
      <t>ネンカン</t>
    </rPh>
    <rPh sb="7" eb="9">
      <t>ショトク</t>
    </rPh>
    <rPh sb="9" eb="10">
      <t>ガク</t>
    </rPh>
    <rPh sb="13" eb="15">
      <t>ショトク</t>
    </rPh>
    <rPh sb="16" eb="18">
      <t>ゴウケイ</t>
    </rPh>
    <rPh sb="18" eb="19">
      <t>ガク</t>
    </rPh>
    <rPh sb="21" eb="23">
      <t>キソ</t>
    </rPh>
    <rPh sb="23" eb="25">
      <t>コウジョ</t>
    </rPh>
    <rPh sb="27" eb="28">
      <t>マン</t>
    </rPh>
    <rPh sb="28" eb="29">
      <t>エン</t>
    </rPh>
    <rPh sb="30" eb="32">
      <t>ゴウケイ</t>
    </rPh>
    <rPh sb="32" eb="34">
      <t>ショトク</t>
    </rPh>
    <rPh sb="34" eb="36">
      <t>キンガク</t>
    </rPh>
    <rPh sb="42" eb="44">
      <t>マンエン</t>
    </rPh>
    <rPh sb="44" eb="46">
      <t>イカ</t>
    </rPh>
    <rPh sb="47" eb="49">
      <t>バアイ</t>
    </rPh>
    <rPh sb="51" eb="52">
      <t>ヒ</t>
    </rPh>
    <rPh sb="54" eb="55">
      <t>ガク</t>
    </rPh>
    <phoneticPr fontId="2"/>
  </si>
  <si>
    <t>　※ 所得の合計額の確認箇所について【確定申告書の例】</t>
    <rPh sb="3" eb="5">
      <t>ショトク</t>
    </rPh>
    <rPh sb="6" eb="8">
      <t>ゴウケイ</t>
    </rPh>
    <rPh sb="8" eb="9">
      <t>ガク</t>
    </rPh>
    <rPh sb="19" eb="21">
      <t>カクテイ</t>
    </rPh>
    <rPh sb="21" eb="23">
      <t>シンコク</t>
    </rPh>
    <rPh sb="23" eb="24">
      <t>ショ</t>
    </rPh>
    <phoneticPr fontId="2"/>
  </si>
  <si>
    <t>●実際の保険料と金額が異なる場合があります（軽減は考慮しておりません）。</t>
    <rPh sb="1" eb="3">
      <t>ジッサイ</t>
    </rPh>
    <rPh sb="4" eb="7">
      <t>ホケンリョウ</t>
    </rPh>
    <rPh sb="22" eb="24">
      <t>ケイゲン</t>
    </rPh>
    <rPh sb="25" eb="27">
      <t>コウリョ</t>
    </rPh>
    <phoneticPr fontId="2"/>
  </si>
  <si>
    <t>https://www.keisan.nta.go.jp/kyoutu/ky/sm/top#bsctrl</t>
    <phoneticPr fontId="2"/>
  </si>
  <si>
    <r>
      <t xml:space="preserve">均等割額
</t>
    </r>
    <r>
      <rPr>
        <sz val="9"/>
        <rFont val="メイリオ"/>
        <family val="3"/>
        <charset val="128"/>
      </rPr>
      <t>（国保加入者全員にかかる保険料）</t>
    </r>
    <rPh sb="0" eb="3">
      <t>キントウワリ</t>
    </rPh>
    <rPh sb="3" eb="4">
      <t>ガク</t>
    </rPh>
    <rPh sb="6" eb="8">
      <t>コクホ</t>
    </rPh>
    <rPh sb="8" eb="11">
      <t>カニュウシャ</t>
    </rPh>
    <rPh sb="11" eb="13">
      <t>ゼンイン</t>
    </rPh>
    <rPh sb="17" eb="20">
      <t>ホケンリョウ</t>
    </rPh>
    <phoneticPr fontId="2"/>
  </si>
  <si>
    <r>
      <t xml:space="preserve">所得割額
</t>
    </r>
    <r>
      <rPr>
        <sz val="9"/>
        <rFont val="メイリオ"/>
        <family val="3"/>
        <charset val="128"/>
      </rPr>
      <t>（所得に対してかかる保険料）</t>
    </r>
    <rPh sb="0" eb="2">
      <t>ショトク</t>
    </rPh>
    <rPh sb="2" eb="3">
      <t>ワリ</t>
    </rPh>
    <rPh sb="3" eb="4">
      <t>ガク</t>
    </rPh>
    <rPh sb="6" eb="8">
      <t>ショトク</t>
    </rPh>
    <rPh sb="9" eb="10">
      <t>タイ</t>
    </rPh>
    <rPh sb="15" eb="18">
      <t>ホケンリョウ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</si>
</sst>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円&quot;"/>
    <numFmt numFmtId="177" formatCode="0_ "/>
  </numFmts>
  <fonts count="73"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u/>
      <sz val="11"/>
      <color indexed="12"/>
      <name val="ＭＳ Ｐゴシック"/>
      <family val="3"/>
      <charset val="128"/>
    </font>
    <font>
      <sz val="19"/>
      <name val="メイリオ"/>
      <family val="3"/>
      <charset val="128"/>
    </font>
    <font>
      <sz val="11"/>
      <name val="メイリオ"/>
      <family val="3"/>
      <charset val="128"/>
    </font>
    <font>
      <sz val="16"/>
      <color indexed="10"/>
      <name val="メイリオ"/>
      <family val="3"/>
      <charset val="128"/>
    </font>
    <font>
      <sz val="14"/>
      <color indexed="10"/>
      <name val="メイリオ"/>
      <family val="3"/>
      <charset val="128"/>
    </font>
    <font>
      <sz val="11"/>
      <color indexed="10"/>
      <name val="メイリオ"/>
      <family val="3"/>
      <charset val="128"/>
    </font>
    <font>
      <sz val="14"/>
      <name val="メイリオ"/>
      <family val="3"/>
      <charset val="128"/>
    </font>
    <font>
      <sz val="12"/>
      <name val="メイリオ"/>
      <family val="3"/>
      <charset val="128"/>
    </font>
    <font>
      <b/>
      <sz val="12"/>
      <color indexed="21"/>
      <name val="メイリオ"/>
      <family val="3"/>
      <charset val="128"/>
    </font>
    <font>
      <b/>
      <sz val="12"/>
      <color indexed="12"/>
      <name val="メイリオ"/>
      <family val="3"/>
      <charset val="128"/>
    </font>
    <font>
      <b/>
      <sz val="12"/>
      <name val="メイリオ"/>
      <family val="3"/>
      <charset val="128"/>
    </font>
    <font>
      <b/>
      <sz val="14"/>
      <color indexed="8"/>
      <name val="メイリオ"/>
      <family val="3"/>
      <charset val="128"/>
    </font>
    <font>
      <b/>
      <sz val="14"/>
      <color indexed="10"/>
      <name val="メイリオ"/>
      <family val="3"/>
      <charset val="128"/>
    </font>
    <font>
      <sz val="10"/>
      <name val="メイリオ"/>
      <family val="3"/>
      <charset val="128"/>
    </font>
    <font>
      <b/>
      <sz val="11"/>
      <name val="メイリオ"/>
      <family val="3"/>
      <charset val="128"/>
    </font>
    <font>
      <sz val="9"/>
      <name val="メイリオ"/>
      <family val="3"/>
      <charset val="128"/>
    </font>
    <font>
      <b/>
      <sz val="20"/>
      <name val="メイリオ"/>
      <family val="3"/>
      <charset val="128"/>
    </font>
    <font>
      <sz val="20"/>
      <name val="メイリオ"/>
      <family val="3"/>
      <charset val="128"/>
    </font>
    <font>
      <b/>
      <sz val="11"/>
      <color indexed="63"/>
      <name val="メイリオ"/>
      <family val="3"/>
      <charset val="128"/>
    </font>
    <font>
      <b/>
      <sz val="16"/>
      <name val="メイリオ"/>
      <family val="3"/>
      <charset val="128"/>
    </font>
    <font>
      <u/>
      <sz val="20"/>
      <name val="メイリオ"/>
      <family val="3"/>
      <charset val="128"/>
    </font>
    <font>
      <b/>
      <sz val="18"/>
      <name val="メイリオ"/>
      <family val="3"/>
      <charset val="128"/>
    </font>
    <font>
      <b/>
      <sz val="12"/>
      <color indexed="63"/>
      <name val="メイリオ"/>
      <family val="3"/>
      <charset val="128"/>
    </font>
    <font>
      <sz val="16"/>
      <name val="メイリオ"/>
      <family val="3"/>
      <charset val="128"/>
    </font>
    <font>
      <b/>
      <sz val="11"/>
      <color indexed="60"/>
      <name val="メイリオ"/>
      <family val="3"/>
      <charset val="128"/>
    </font>
    <font>
      <b/>
      <sz val="14"/>
      <name val="メイリオ"/>
      <family val="3"/>
      <charset val="128"/>
    </font>
    <font>
      <sz val="12"/>
      <color indexed="63"/>
      <name val="メイリオ"/>
      <family val="3"/>
      <charset val="128"/>
    </font>
    <font>
      <sz val="10.5"/>
      <name val="メイリオ"/>
      <family val="3"/>
      <charset val="128"/>
    </font>
    <font>
      <sz val="12"/>
      <color indexed="21"/>
      <name val="メイリオ"/>
      <family val="3"/>
      <charset val="128"/>
    </font>
    <font>
      <b/>
      <sz val="14"/>
      <color indexed="21"/>
      <name val="メイリオ"/>
      <family val="3"/>
      <charset val="128"/>
    </font>
    <font>
      <b/>
      <sz val="13"/>
      <name val="メイリオ"/>
      <family val="3"/>
      <charset val="128"/>
    </font>
    <font>
      <b/>
      <u/>
      <sz val="16"/>
      <name val="メイリオ"/>
      <family val="3"/>
      <charset val="128"/>
    </font>
    <font>
      <sz val="13"/>
      <name val="メイリオ"/>
      <family val="3"/>
      <charset val="128"/>
    </font>
    <font>
      <b/>
      <sz val="16"/>
      <color indexed="21"/>
      <name val="メイリオ"/>
      <family val="3"/>
      <charset val="128"/>
    </font>
    <font>
      <b/>
      <sz val="16"/>
      <color indexed="60"/>
      <name val="メイリオ"/>
      <family val="3"/>
      <charset val="128"/>
    </font>
    <font>
      <sz val="12"/>
      <color indexed="10"/>
      <name val="メイリオ"/>
      <family val="3"/>
      <charset val="128"/>
    </font>
    <font>
      <u/>
      <sz val="11"/>
      <color indexed="12"/>
      <name val="メイリオ"/>
      <family val="3"/>
      <charset val="128"/>
    </font>
    <font>
      <b/>
      <sz val="10"/>
      <color indexed="60"/>
      <name val="メイリオ"/>
      <family val="3"/>
      <charset val="128"/>
    </font>
    <font>
      <b/>
      <u/>
      <sz val="12"/>
      <color indexed="21"/>
      <name val="メイリオ"/>
      <family val="3"/>
      <charset val="128"/>
    </font>
    <font>
      <b/>
      <sz val="12"/>
      <color indexed="13"/>
      <name val="メイリオ"/>
      <family val="3"/>
      <charset val="128"/>
    </font>
    <font>
      <b/>
      <sz val="11"/>
      <color indexed="13"/>
      <name val="メイリオ"/>
      <family val="3"/>
      <charset val="128"/>
    </font>
    <font>
      <sz val="11"/>
      <color indexed="60"/>
      <name val="メイリオ"/>
      <family val="3"/>
      <charset val="128"/>
    </font>
    <font>
      <b/>
      <sz val="11"/>
      <color indexed="21"/>
      <name val="メイリオ"/>
      <family val="3"/>
      <charset val="128"/>
    </font>
    <font>
      <sz val="11"/>
      <color theme="1"/>
      <name val="ＭＳ Ｐゴシック"/>
      <family val="3"/>
      <charset val="128"/>
      <scheme val="minor"/>
    </font>
    <font>
      <u/>
      <sz val="11"/>
      <color theme="10"/>
      <name val="ＭＳ Ｐゴシック"/>
      <family val="3"/>
      <charset val="128"/>
    </font>
    <font>
      <b/>
      <sz val="11"/>
      <color rgb="FF002060"/>
      <name val="ＭＳ Ｐゴシック"/>
      <family val="3"/>
      <charset val="128"/>
    </font>
    <font>
      <sz val="11"/>
      <color theme="0"/>
      <name val="メイリオ"/>
      <family val="3"/>
      <charset val="128"/>
    </font>
    <font>
      <b/>
      <sz val="12"/>
      <color rgb="FF008080"/>
      <name val="メイリオ"/>
      <family val="3"/>
      <charset val="128"/>
    </font>
    <font>
      <b/>
      <sz val="20"/>
      <color theme="0"/>
      <name val="HG丸ｺﾞｼｯｸM-PRO"/>
      <family val="3"/>
      <charset val="128"/>
    </font>
    <font>
      <sz val="11"/>
      <color rgb="FF006600"/>
      <name val="メイリオ"/>
      <family val="3"/>
      <charset val="128"/>
    </font>
    <font>
      <b/>
      <sz val="12"/>
      <color theme="0"/>
      <name val="メイリオ"/>
      <family val="3"/>
      <charset val="128"/>
    </font>
    <font>
      <sz val="12"/>
      <color rgb="FF0070C0"/>
      <name val="メイリオ"/>
      <family val="3"/>
      <charset val="128"/>
    </font>
    <font>
      <sz val="12"/>
      <color rgb="FFFF0000"/>
      <name val="メイリオ"/>
      <family val="3"/>
      <charset val="128"/>
    </font>
    <font>
      <sz val="16"/>
      <color rgb="FFFF0000"/>
      <name val="メイリオ"/>
      <family val="3"/>
      <charset val="128"/>
    </font>
    <font>
      <sz val="11"/>
      <color rgb="FFFF5050"/>
      <name val="メイリオ"/>
      <family val="3"/>
      <charset val="128"/>
    </font>
    <font>
      <sz val="10"/>
      <color rgb="FFFF5050"/>
      <name val="メイリオ"/>
      <family val="3"/>
      <charset val="128"/>
    </font>
    <font>
      <sz val="11"/>
      <color theme="0" tint="-0.499984740745262"/>
      <name val="メイリオ"/>
      <family val="3"/>
      <charset val="128"/>
    </font>
    <font>
      <sz val="14"/>
      <color rgb="FFFF5050"/>
      <name val="メイリオ"/>
      <family val="3"/>
      <charset val="128"/>
    </font>
    <font>
      <b/>
      <sz val="14"/>
      <color theme="0"/>
      <name val="メイリオ"/>
      <family val="3"/>
      <charset val="128"/>
    </font>
    <font>
      <sz val="14"/>
      <color rgb="FFFF0000"/>
      <name val="メイリオ"/>
      <family val="3"/>
      <charset val="128"/>
    </font>
    <font>
      <b/>
      <sz val="11"/>
      <color theme="0"/>
      <name val="メイリオ"/>
      <family val="3"/>
      <charset val="128"/>
    </font>
    <font>
      <sz val="12"/>
      <color theme="0"/>
      <name val="メイリオ"/>
      <family val="3"/>
      <charset val="128"/>
    </font>
    <font>
      <b/>
      <sz val="11"/>
      <color theme="1" tint="0.249977111117893"/>
      <name val="メイリオ"/>
      <family val="3"/>
      <charset val="128"/>
    </font>
    <font>
      <b/>
      <sz val="16"/>
      <color rgb="FF0070C0"/>
      <name val="メイリオ"/>
      <family val="3"/>
      <charset val="128"/>
    </font>
    <font>
      <sz val="11"/>
      <color rgb="FF0070C0"/>
      <name val="メイリオ"/>
      <family val="3"/>
      <charset val="128"/>
    </font>
    <font>
      <sz val="14"/>
      <color theme="0"/>
      <name val="メイリオ"/>
      <family val="3"/>
      <charset val="128"/>
    </font>
    <font>
      <b/>
      <sz val="16"/>
      <color rgb="FF008080"/>
      <name val="メイリオ"/>
      <family val="3"/>
      <charset val="128"/>
    </font>
    <font>
      <b/>
      <sz val="10.5"/>
      <color rgb="FF008080"/>
      <name val="メイリオ"/>
      <family val="3"/>
      <charset val="128"/>
    </font>
    <font>
      <u/>
      <sz val="11"/>
      <color theme="10"/>
      <name val="メイリオ"/>
      <family val="3"/>
      <charset val="128"/>
    </font>
  </fonts>
  <fills count="11">
    <fill>
      <patternFill patternType="none"/>
    </fill>
    <fill>
      <patternFill patternType="gray125"/>
    </fill>
    <fill>
      <patternFill patternType="solid">
        <fgColor indexed="63"/>
        <bgColor indexed="64"/>
      </patternFill>
    </fill>
    <fill>
      <patternFill patternType="solid">
        <fgColor indexed="44"/>
        <bgColor indexed="64"/>
      </patternFill>
    </fill>
    <fill>
      <patternFill patternType="solid">
        <fgColor theme="0"/>
        <bgColor indexed="64"/>
      </patternFill>
    </fill>
    <fill>
      <patternFill patternType="solid">
        <fgColor rgb="FF333333"/>
        <bgColor indexed="64"/>
      </patternFill>
    </fill>
    <fill>
      <patternFill patternType="solid">
        <fgColor theme="3"/>
        <bgColor indexed="64"/>
      </patternFill>
    </fill>
    <fill>
      <patternFill patternType="solid">
        <fgColor theme="0"/>
        <bgColor rgb="FFE8F5F8"/>
      </patternFill>
    </fill>
    <fill>
      <patternFill patternType="mediumGray">
        <fgColor rgb="FFE8F5F8"/>
        <bgColor theme="0"/>
      </patternFill>
    </fill>
    <fill>
      <patternFill patternType="mediumGray">
        <fgColor rgb="FFE8F5F8"/>
      </patternFill>
    </fill>
    <fill>
      <patternFill patternType="solid">
        <fgColor theme="4" tint="0.59996337778862885"/>
        <bgColor rgb="FFE8F5F8"/>
      </patternFill>
    </fill>
  </fills>
  <borders count="106">
    <border>
      <left/>
      <right/>
      <top/>
      <bottom/>
      <diagonal/>
    </border>
    <border>
      <left style="double">
        <color theme="1" tint="0.34998626667073579"/>
      </left>
      <right/>
      <top/>
      <bottom/>
      <diagonal/>
    </border>
    <border>
      <left/>
      <right style="double">
        <color theme="1" tint="0.34998626667073579"/>
      </right>
      <top/>
      <bottom/>
      <diagonal/>
    </border>
    <border>
      <left/>
      <right/>
      <top/>
      <bottom style="thin">
        <color theme="3"/>
      </bottom>
      <diagonal/>
    </border>
    <border>
      <left style="double">
        <color theme="3"/>
      </left>
      <right style="double">
        <color theme="3"/>
      </right>
      <top style="double">
        <color theme="3"/>
      </top>
      <bottom style="double">
        <color theme="3"/>
      </bottom>
      <diagonal/>
    </border>
    <border>
      <left/>
      <right style="double">
        <color rgb="FF0070C0"/>
      </right>
      <top style="double">
        <color rgb="FF0070C0"/>
      </top>
      <bottom/>
      <diagonal/>
    </border>
    <border>
      <left style="hair">
        <color rgb="FF0070C0"/>
      </left>
      <right/>
      <top/>
      <bottom style="hair">
        <color rgb="FF0070C0"/>
      </bottom>
      <diagonal/>
    </border>
    <border>
      <left/>
      <right/>
      <top/>
      <bottom style="hair">
        <color rgb="FF0070C0"/>
      </bottom>
      <diagonal/>
    </border>
    <border>
      <left/>
      <right/>
      <top style="hair">
        <color rgb="FF0070C0"/>
      </top>
      <bottom/>
      <diagonal/>
    </border>
    <border>
      <left/>
      <right style="hair">
        <color rgb="FF0070C0"/>
      </right>
      <top style="hair">
        <color rgb="FF0070C0"/>
      </top>
      <bottom/>
      <diagonal/>
    </border>
    <border>
      <left/>
      <right style="hair">
        <color rgb="FF0070C0"/>
      </right>
      <top/>
      <bottom style="hair">
        <color rgb="FF0070C0"/>
      </bottom>
      <diagonal/>
    </border>
    <border>
      <left style="thin">
        <color theme="3"/>
      </left>
      <right style="thin">
        <color theme="3"/>
      </right>
      <top style="thin">
        <color theme="3"/>
      </top>
      <bottom style="thin">
        <color theme="3"/>
      </bottom>
      <diagonal/>
    </border>
    <border>
      <left style="hair">
        <color theme="3"/>
      </left>
      <right style="thin">
        <color theme="3"/>
      </right>
      <top style="thin">
        <color theme="0"/>
      </top>
      <bottom style="hair">
        <color theme="3"/>
      </bottom>
      <diagonal/>
    </border>
    <border>
      <left style="hair">
        <color theme="3"/>
      </left>
      <right style="thin">
        <color theme="3"/>
      </right>
      <top style="hair">
        <color theme="3"/>
      </top>
      <bottom style="hair">
        <color theme="3"/>
      </bottom>
      <diagonal/>
    </border>
    <border>
      <left style="hair">
        <color theme="3"/>
      </left>
      <right style="thin">
        <color theme="3"/>
      </right>
      <top style="hair">
        <color theme="3"/>
      </top>
      <bottom style="thin">
        <color theme="3"/>
      </bottom>
      <diagonal/>
    </border>
    <border>
      <left style="thin">
        <color theme="0"/>
      </left>
      <right style="thin">
        <color theme="0"/>
      </right>
      <top style="thin">
        <color theme="3"/>
      </top>
      <bottom style="thin">
        <color theme="0"/>
      </bottom>
      <diagonal/>
    </border>
    <border>
      <left/>
      <right/>
      <top/>
      <bottom style="double">
        <color rgb="FF0070C0"/>
      </bottom>
      <diagonal/>
    </border>
    <border>
      <left/>
      <right style="double">
        <color rgb="FF0070C0"/>
      </right>
      <top/>
      <bottom style="double">
        <color rgb="FF0070C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rgb="FF333333"/>
      </left>
      <right style="thin">
        <color rgb="FF333333"/>
      </right>
      <top/>
      <bottom style="thin">
        <color rgb="FF333333"/>
      </bottom>
      <diagonal/>
    </border>
    <border>
      <left style="thin">
        <color rgb="FF333333"/>
      </left>
      <right style="thin">
        <color rgb="FF333333"/>
      </right>
      <top style="thin">
        <color theme="0"/>
      </top>
      <bottom style="thin">
        <color rgb="FF333333"/>
      </bottom>
      <diagonal/>
    </border>
    <border>
      <left style="thin">
        <color rgb="FF333333"/>
      </left>
      <right style="thin">
        <color rgb="FF333333"/>
      </right>
      <top style="thin">
        <color rgb="FF333333"/>
      </top>
      <bottom style="thin">
        <color rgb="FF333333"/>
      </bottom>
      <diagonal/>
    </border>
    <border>
      <left style="thin">
        <color theme="0"/>
      </left>
      <right style="thin">
        <color theme="0"/>
      </right>
      <top/>
      <bottom style="thin">
        <color theme="0"/>
      </bottom>
      <diagonal/>
    </border>
    <border>
      <left style="hair">
        <color theme="3"/>
      </left>
      <right style="hair">
        <color theme="3"/>
      </right>
      <top style="thin">
        <color theme="0"/>
      </top>
      <bottom style="hair">
        <color theme="3"/>
      </bottom>
      <diagonal/>
    </border>
    <border>
      <left style="hair">
        <color theme="3"/>
      </left>
      <right style="hair">
        <color theme="3"/>
      </right>
      <top style="hair">
        <color theme="3"/>
      </top>
      <bottom style="hair">
        <color theme="3"/>
      </bottom>
      <diagonal/>
    </border>
    <border>
      <left style="hair">
        <color theme="3"/>
      </left>
      <right style="hair">
        <color theme="3"/>
      </right>
      <top style="hair">
        <color theme="3"/>
      </top>
      <bottom style="thin">
        <color theme="3"/>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0"/>
      </left>
      <right/>
      <top style="thin">
        <color theme="0"/>
      </top>
      <bottom/>
      <diagonal/>
    </border>
    <border>
      <left/>
      <right style="thin">
        <color theme="0"/>
      </right>
      <top style="thin">
        <color theme="0"/>
      </top>
      <bottom style="thin">
        <color theme="0"/>
      </bottom>
      <diagonal/>
    </border>
    <border>
      <left/>
      <right style="hair">
        <color theme="1" tint="0.499984740745262"/>
      </right>
      <top style="hair">
        <color theme="1" tint="0.499984740745262"/>
      </top>
      <bottom style="hair">
        <color theme="1" tint="0.499984740745262"/>
      </bottom>
      <diagonal/>
    </border>
    <border>
      <left style="hair">
        <color theme="1"/>
      </left>
      <right style="hair">
        <color theme="1"/>
      </right>
      <top style="hair">
        <color theme="1"/>
      </top>
      <bottom style="hair">
        <color theme="1"/>
      </bottom>
      <diagonal/>
    </border>
    <border>
      <left style="thick">
        <color rgb="FF800000"/>
      </left>
      <right style="hair">
        <color theme="1"/>
      </right>
      <top style="hair">
        <color theme="1"/>
      </top>
      <bottom style="thick">
        <color rgb="FF800000"/>
      </bottom>
      <diagonal/>
    </border>
    <border>
      <left style="hair">
        <color theme="1"/>
      </left>
      <right style="hair">
        <color theme="1"/>
      </right>
      <top style="hair">
        <color theme="1"/>
      </top>
      <bottom style="thick">
        <color rgb="FF800000"/>
      </bottom>
      <diagonal/>
    </border>
    <border>
      <left style="hair">
        <color theme="1"/>
      </left>
      <right style="thick">
        <color rgb="FF800000"/>
      </right>
      <top style="hair">
        <color theme="1"/>
      </top>
      <bottom style="thick">
        <color rgb="FF800000"/>
      </bottom>
      <diagonal/>
    </border>
    <border>
      <left style="thick">
        <color rgb="FF800000"/>
      </left>
      <right style="hair">
        <color theme="1"/>
      </right>
      <top style="thick">
        <color rgb="FF800000"/>
      </top>
      <bottom style="hair">
        <color theme="1"/>
      </bottom>
      <diagonal/>
    </border>
    <border>
      <left style="hair">
        <color theme="1"/>
      </left>
      <right style="hair">
        <color theme="1"/>
      </right>
      <top style="thick">
        <color rgb="FF800000"/>
      </top>
      <bottom style="hair">
        <color theme="1"/>
      </bottom>
      <diagonal/>
    </border>
    <border>
      <left style="thick">
        <color rgb="FF800000"/>
      </left>
      <right style="hair">
        <color theme="1"/>
      </right>
      <top style="hair">
        <color theme="1"/>
      </top>
      <bottom style="hair">
        <color theme="1"/>
      </bottom>
      <diagonal/>
    </border>
    <border>
      <left style="hair">
        <color theme="1"/>
      </left>
      <right style="thick">
        <color rgb="FF800000"/>
      </right>
      <top style="hair">
        <color theme="1"/>
      </top>
      <bottom style="hair">
        <color theme="1"/>
      </bottom>
      <diagonal/>
    </border>
    <border>
      <left style="thick">
        <color rgb="FF800000"/>
      </left>
      <right style="thick">
        <color rgb="FF800000"/>
      </right>
      <top style="thick">
        <color rgb="FF800000"/>
      </top>
      <bottom style="thick">
        <color rgb="FF800000"/>
      </bottom>
      <diagonal/>
    </border>
    <border>
      <left style="thin">
        <color theme="0"/>
      </left>
      <right style="thin">
        <color theme="3"/>
      </right>
      <top style="thin">
        <color theme="3"/>
      </top>
      <bottom style="thin">
        <color theme="0"/>
      </bottom>
      <diagonal/>
    </border>
    <border>
      <left/>
      <right/>
      <top style="thin">
        <color theme="0"/>
      </top>
      <bottom style="thin">
        <color theme="0"/>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theme="1"/>
      </left>
      <right style="thick">
        <color rgb="FF800000"/>
      </right>
      <top style="thick">
        <color rgb="FF800000"/>
      </top>
      <bottom style="hair">
        <color theme="1"/>
      </bottom>
      <diagonal/>
    </border>
    <border>
      <left style="thin">
        <color theme="3"/>
      </left>
      <right style="thin">
        <color theme="0"/>
      </right>
      <top style="thin">
        <color theme="0"/>
      </top>
      <bottom style="thin">
        <color theme="3"/>
      </bottom>
      <diagonal/>
    </border>
    <border>
      <left style="thin">
        <color theme="0"/>
      </left>
      <right style="thin">
        <color theme="0"/>
      </right>
      <top style="thin">
        <color theme="0"/>
      </top>
      <bottom style="thin">
        <color theme="3"/>
      </bottom>
      <diagonal/>
    </border>
    <border>
      <left style="thin">
        <color theme="3"/>
      </left>
      <right style="thin">
        <color theme="0"/>
      </right>
      <top style="thin">
        <color theme="0"/>
      </top>
      <bottom style="thin">
        <color theme="0"/>
      </bottom>
      <diagonal/>
    </border>
    <border>
      <left style="double">
        <color theme="1" tint="0.34998626667073579"/>
      </left>
      <right/>
      <top/>
      <bottom style="double">
        <color theme="1" tint="0.34998626667073579"/>
      </bottom>
      <diagonal/>
    </border>
    <border>
      <left/>
      <right/>
      <top/>
      <bottom style="double">
        <color theme="1" tint="0.34998626667073579"/>
      </bottom>
      <diagonal/>
    </border>
    <border>
      <left/>
      <right style="double">
        <color theme="1" tint="0.34998626667073579"/>
      </right>
      <top/>
      <bottom style="double">
        <color theme="1" tint="0.34998626667073579"/>
      </bottom>
      <diagonal/>
    </border>
    <border>
      <left style="double">
        <color theme="1" tint="0.34998626667073579"/>
      </left>
      <right/>
      <top style="double">
        <color theme="1" tint="0.34998626667073579"/>
      </top>
      <bottom/>
      <diagonal/>
    </border>
    <border>
      <left/>
      <right/>
      <top style="double">
        <color theme="1" tint="0.34998626667073579"/>
      </top>
      <bottom/>
      <diagonal/>
    </border>
    <border>
      <left/>
      <right style="double">
        <color theme="1" tint="0.34998626667073579"/>
      </right>
      <top style="double">
        <color theme="1" tint="0.34998626667073579"/>
      </top>
      <bottom/>
      <diagonal/>
    </border>
    <border>
      <left style="thin">
        <color theme="3"/>
      </left>
      <right style="thin">
        <color theme="0"/>
      </right>
      <top style="thin">
        <color theme="3"/>
      </top>
      <bottom style="thin">
        <color theme="0"/>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right/>
      <top style="thin">
        <color theme="3"/>
      </top>
      <bottom/>
      <diagonal/>
    </border>
    <border>
      <left style="double">
        <color theme="1" tint="0.24994659260841701"/>
      </left>
      <right/>
      <top style="double">
        <color theme="1" tint="0.24994659260841701"/>
      </top>
      <bottom style="double">
        <color theme="1" tint="0.24994659260841701"/>
      </bottom>
      <diagonal/>
    </border>
    <border>
      <left/>
      <right/>
      <top style="double">
        <color theme="1" tint="0.24994659260841701"/>
      </top>
      <bottom style="double">
        <color theme="1" tint="0.24994659260841701"/>
      </bottom>
      <diagonal/>
    </border>
    <border>
      <left/>
      <right style="double">
        <color theme="1" tint="0.24994659260841701"/>
      </right>
      <top style="double">
        <color theme="1" tint="0.24994659260841701"/>
      </top>
      <bottom style="double">
        <color theme="1" tint="0.24994659260841701"/>
      </bottom>
      <diagonal/>
    </border>
    <border>
      <left style="thin">
        <color theme="0"/>
      </left>
      <right style="hair">
        <color theme="3"/>
      </right>
      <top style="thin">
        <color theme="0"/>
      </top>
      <bottom style="hair">
        <color theme="3"/>
      </bottom>
      <diagonal/>
    </border>
    <border>
      <left style="thin">
        <color theme="3"/>
      </left>
      <right style="thin">
        <color theme="0"/>
      </right>
      <top style="double">
        <color theme="0"/>
      </top>
      <bottom style="thin">
        <color theme="3"/>
      </bottom>
      <diagonal/>
    </border>
    <border>
      <left style="thin">
        <color theme="0"/>
      </left>
      <right style="thin">
        <color theme="0"/>
      </right>
      <top style="double">
        <color theme="0"/>
      </top>
      <bottom style="thin">
        <color theme="3"/>
      </bottom>
      <diagonal/>
    </border>
    <border>
      <left style="thin">
        <color theme="0"/>
      </left>
      <right/>
      <top style="double">
        <color theme="3"/>
      </top>
      <bottom style="thin">
        <color theme="3"/>
      </bottom>
      <diagonal/>
    </border>
    <border>
      <left/>
      <right/>
      <top style="double">
        <color theme="3"/>
      </top>
      <bottom style="thin">
        <color theme="3"/>
      </bottom>
      <diagonal/>
    </border>
    <border>
      <left/>
      <right style="hair">
        <color theme="3"/>
      </right>
      <top style="double">
        <color theme="3"/>
      </top>
      <bottom style="thin">
        <color theme="3"/>
      </bottom>
      <diagonal/>
    </border>
    <border>
      <left style="hair">
        <color theme="3"/>
      </left>
      <right style="hair">
        <color theme="3"/>
      </right>
      <top style="double">
        <color theme="3"/>
      </top>
      <bottom style="thin">
        <color theme="3"/>
      </bottom>
      <diagonal/>
    </border>
    <border>
      <left style="hair">
        <color theme="3"/>
      </left>
      <right style="thin">
        <color theme="3"/>
      </right>
      <top style="double">
        <color theme="3"/>
      </top>
      <bottom style="thin">
        <color theme="3"/>
      </bottom>
      <diagonal/>
    </border>
    <border diagonalDown="1">
      <left style="thin">
        <color theme="3"/>
      </left>
      <right style="thin">
        <color theme="0"/>
      </right>
      <top style="thin">
        <color theme="3"/>
      </top>
      <bottom style="thin">
        <color theme="0"/>
      </bottom>
      <diagonal style="thin">
        <color theme="0"/>
      </diagonal>
    </border>
    <border diagonalDown="1">
      <left style="thin">
        <color theme="0"/>
      </left>
      <right style="thin">
        <color theme="0"/>
      </right>
      <top style="thin">
        <color theme="3"/>
      </top>
      <bottom style="thin">
        <color theme="0"/>
      </bottom>
      <diagonal style="thin">
        <color theme="0"/>
      </diagonal>
    </border>
    <border>
      <left style="thin">
        <color theme="3"/>
      </left>
      <right style="thin">
        <color theme="0"/>
      </right>
      <top style="thin">
        <color theme="0"/>
      </top>
      <bottom/>
      <diagonal/>
    </border>
    <border>
      <left style="thin">
        <color theme="0"/>
      </left>
      <right style="thin">
        <color theme="0"/>
      </right>
      <top style="thin">
        <color theme="0"/>
      </top>
      <bottom/>
      <diagonal/>
    </border>
    <border>
      <left style="thin">
        <color theme="0"/>
      </left>
      <right/>
      <top style="hair">
        <color theme="3"/>
      </top>
      <bottom style="double">
        <color theme="3"/>
      </bottom>
      <diagonal/>
    </border>
    <border>
      <left/>
      <right/>
      <top style="hair">
        <color theme="3"/>
      </top>
      <bottom style="double">
        <color theme="3"/>
      </bottom>
      <diagonal/>
    </border>
    <border>
      <left/>
      <right style="hair">
        <color theme="3"/>
      </right>
      <top style="hair">
        <color theme="3"/>
      </top>
      <bottom style="double">
        <color theme="3"/>
      </bottom>
      <diagonal/>
    </border>
    <border>
      <left style="hair">
        <color theme="3"/>
      </left>
      <right style="hair">
        <color theme="3"/>
      </right>
      <top style="hair">
        <color theme="3"/>
      </top>
      <bottom/>
      <diagonal/>
    </border>
    <border>
      <left style="hair">
        <color theme="3"/>
      </left>
      <right style="thin">
        <color theme="3"/>
      </right>
      <top style="hair">
        <color theme="3"/>
      </top>
      <bottom/>
      <diagonal/>
    </border>
    <border>
      <left/>
      <right/>
      <top style="double">
        <color theme="3"/>
      </top>
      <bottom/>
      <diagonal/>
    </border>
    <border>
      <left style="double">
        <color theme="3"/>
      </left>
      <right/>
      <top style="double">
        <color theme="3"/>
      </top>
      <bottom style="double">
        <color theme="3"/>
      </bottom>
      <diagonal/>
    </border>
    <border>
      <left/>
      <right/>
      <top style="double">
        <color theme="3"/>
      </top>
      <bottom style="double">
        <color theme="3"/>
      </bottom>
      <diagonal/>
    </border>
    <border>
      <left/>
      <right style="double">
        <color theme="3"/>
      </right>
      <top style="double">
        <color theme="3"/>
      </top>
      <bottom style="double">
        <color theme="3"/>
      </bottom>
      <diagonal/>
    </border>
    <border>
      <left style="double">
        <color rgb="FF0070C0"/>
      </left>
      <right/>
      <top style="double">
        <color rgb="FF0070C0"/>
      </top>
      <bottom/>
      <diagonal/>
    </border>
    <border>
      <left/>
      <right/>
      <top style="double">
        <color rgb="FF0070C0"/>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hair">
        <color rgb="FF0070C0"/>
      </left>
      <right/>
      <top style="hair">
        <color rgb="FF0070C0"/>
      </top>
      <bottom/>
      <diagonal/>
    </border>
    <border>
      <left style="double">
        <color rgb="FF0070C0"/>
      </left>
      <right/>
      <top/>
      <bottom/>
      <diagonal/>
    </border>
    <border>
      <left style="double">
        <color rgb="FF0070C0"/>
      </left>
      <right/>
      <top/>
      <bottom style="double">
        <color rgb="FF0070C0"/>
      </bottom>
      <diagonal/>
    </border>
    <border>
      <left style="thin">
        <color theme="0"/>
      </left>
      <right/>
      <top style="thin">
        <color theme="0"/>
      </top>
      <bottom style="thin">
        <color indexed="64"/>
      </bottom>
      <diagonal/>
    </border>
    <border>
      <left/>
      <right/>
      <top style="thin">
        <color theme="0"/>
      </top>
      <bottom style="thin">
        <color indexed="64"/>
      </bottom>
      <diagonal/>
    </border>
  </borders>
  <cellStyleXfs count="6">
    <xf numFmtId="0" fontId="0" fillId="0" borderId="0">
      <alignment vertical="center"/>
    </xf>
    <xf numFmtId="9" fontId="1" fillId="0" borderId="0" applyFont="0" applyFill="0" applyBorder="0" applyAlignment="0" applyProtection="0">
      <alignment vertical="center"/>
    </xf>
    <xf numFmtId="0" fontId="48" fillId="0" borderId="0" applyNumberFormat="0" applyFill="0" applyBorder="0" applyAlignment="0" applyProtection="0">
      <alignment vertical="center"/>
    </xf>
    <xf numFmtId="0" fontId="4"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47" fillId="0" borderId="0">
      <alignment vertical="center"/>
    </xf>
  </cellStyleXfs>
  <cellXfs count="375">
    <xf numFmtId="0" fontId="0" fillId="0" borderId="0" xfId="0">
      <alignment vertical="center"/>
    </xf>
    <xf numFmtId="0" fontId="0" fillId="0" borderId="0" xfId="0" applyProtection="1">
      <alignment vertical="center"/>
      <protection hidden="1"/>
    </xf>
    <xf numFmtId="0" fontId="0" fillId="2" borderId="0" xfId="0" applyFont="1" applyFill="1">
      <alignment vertical="center"/>
    </xf>
    <xf numFmtId="0" fontId="6" fillId="0" borderId="0" xfId="0" applyFont="1" applyFill="1" applyProtection="1">
      <alignment vertical="center"/>
      <protection hidden="1"/>
    </xf>
    <xf numFmtId="0" fontId="10" fillId="0" borderId="0" xfId="0" applyFont="1" applyFill="1" applyProtection="1">
      <alignment vertical="center"/>
      <protection hidden="1"/>
    </xf>
    <xf numFmtId="0" fontId="6" fillId="4" borderId="0" xfId="0" applyFont="1" applyFill="1" applyProtection="1">
      <alignment vertical="center"/>
      <protection hidden="1"/>
    </xf>
    <xf numFmtId="0" fontId="6" fillId="4" borderId="0" xfId="0" applyFont="1" applyFill="1" applyBorder="1" applyProtection="1">
      <alignment vertical="center"/>
      <protection hidden="1"/>
    </xf>
    <xf numFmtId="0" fontId="6" fillId="4" borderId="0" xfId="0" applyFont="1" applyFill="1" applyAlignment="1" applyProtection="1">
      <alignment vertical="center"/>
      <protection hidden="1"/>
    </xf>
    <xf numFmtId="0" fontId="9" fillId="4" borderId="0" xfId="0" applyFont="1" applyFill="1" applyBorder="1" applyProtection="1">
      <alignment vertical="center"/>
      <protection hidden="1"/>
    </xf>
    <xf numFmtId="0" fontId="13" fillId="4" borderId="0" xfId="0" applyFont="1" applyFill="1" applyBorder="1" applyProtection="1">
      <alignment vertical="center"/>
      <protection hidden="1"/>
    </xf>
    <xf numFmtId="0" fontId="9" fillId="4" borderId="1" xfId="0" applyFont="1" applyFill="1" applyBorder="1" applyProtection="1">
      <alignment vertical="center"/>
      <protection hidden="1"/>
    </xf>
    <xf numFmtId="0" fontId="9" fillId="4" borderId="2" xfId="0" applyFont="1" applyFill="1" applyBorder="1" applyProtection="1">
      <alignment vertical="center"/>
      <protection hidden="1"/>
    </xf>
    <xf numFmtId="0" fontId="12" fillId="4" borderId="1" xfId="0" applyFont="1" applyFill="1" applyBorder="1" applyProtection="1">
      <alignment vertical="center"/>
      <protection hidden="1"/>
    </xf>
    <xf numFmtId="0" fontId="14" fillId="4" borderId="2" xfId="0" applyFont="1" applyFill="1" applyBorder="1" applyProtection="1">
      <alignment vertical="center"/>
      <protection hidden="1"/>
    </xf>
    <xf numFmtId="0" fontId="6" fillId="4" borderId="1" xfId="0" applyFont="1" applyFill="1" applyBorder="1" applyProtection="1">
      <alignment vertical="center"/>
      <protection hidden="1"/>
    </xf>
    <xf numFmtId="0" fontId="6" fillId="4" borderId="2" xfId="0" applyFont="1" applyFill="1" applyBorder="1" applyProtection="1">
      <alignment vertical="center"/>
      <protection hidden="1"/>
    </xf>
    <xf numFmtId="0" fontId="6" fillId="2" borderId="0" xfId="0" applyFont="1" applyFill="1" applyProtection="1">
      <alignment vertical="center"/>
    </xf>
    <xf numFmtId="0" fontId="8" fillId="4" borderId="0" xfId="0" applyFont="1" applyFill="1" applyBorder="1" applyProtection="1">
      <alignment vertical="center"/>
      <protection hidden="1"/>
    </xf>
    <xf numFmtId="0" fontId="14" fillId="4" borderId="0" xfId="0" applyFont="1" applyFill="1" applyBorder="1" applyProtection="1">
      <alignment vertical="center"/>
      <protection hidden="1"/>
    </xf>
    <xf numFmtId="38" fontId="6" fillId="4" borderId="0" xfId="4" applyFont="1" applyFill="1" applyBorder="1" applyAlignment="1" applyProtection="1">
      <protection hidden="1"/>
    </xf>
    <xf numFmtId="0" fontId="6" fillId="0" borderId="0" xfId="0" applyFont="1" applyFill="1" applyAlignment="1" applyProtection="1">
      <protection hidden="1"/>
    </xf>
    <xf numFmtId="0" fontId="6" fillId="2" borderId="0" xfId="0" applyFont="1" applyFill="1" applyAlignment="1" applyProtection="1"/>
    <xf numFmtId="38" fontId="6" fillId="4" borderId="0" xfId="2" applyNumberFormat="1" applyFont="1" applyFill="1" applyBorder="1" applyAlignment="1" applyProtection="1">
      <alignment vertical="top"/>
      <protection hidden="1"/>
    </xf>
    <xf numFmtId="38" fontId="49" fillId="4" borderId="0" xfId="2" applyNumberFormat="1" applyFont="1" applyFill="1" applyBorder="1" applyAlignment="1" applyProtection="1">
      <alignment vertical="top"/>
      <protection hidden="1"/>
    </xf>
    <xf numFmtId="0" fontId="0" fillId="4" borderId="0" xfId="0" applyFill="1" applyProtection="1">
      <alignment vertical="center"/>
      <protection hidden="1"/>
    </xf>
    <xf numFmtId="0" fontId="0" fillId="2" borderId="0" xfId="0" applyFont="1" applyFill="1" applyAlignment="1"/>
    <xf numFmtId="0" fontId="0" fillId="0" borderId="0" xfId="0" applyAlignment="1" applyProtection="1">
      <protection hidden="1"/>
    </xf>
    <xf numFmtId="0" fontId="0" fillId="5" borderId="0" xfId="0" applyFill="1" applyProtection="1">
      <alignment vertical="center"/>
      <protection hidden="1"/>
    </xf>
    <xf numFmtId="0" fontId="0" fillId="5" borderId="0" xfId="0" applyFont="1" applyFill="1">
      <alignment vertical="center"/>
    </xf>
    <xf numFmtId="0" fontId="0" fillId="4" borderId="0" xfId="0" applyFill="1" applyAlignment="1" applyProtection="1">
      <protection hidden="1"/>
    </xf>
    <xf numFmtId="0" fontId="20" fillId="4" borderId="0" xfId="0" applyFont="1" applyFill="1" applyBorder="1" applyAlignment="1" applyProtection="1">
      <alignment horizontal="center" vertical="top" shrinkToFit="1"/>
      <protection hidden="1"/>
    </xf>
    <xf numFmtId="176" fontId="18" fillId="4" borderId="0" xfId="4" applyNumberFormat="1" applyFont="1" applyFill="1" applyBorder="1" applyAlignment="1" applyProtection="1">
      <alignment horizontal="center" vertical="center" shrinkToFit="1"/>
      <protection hidden="1"/>
    </xf>
    <xf numFmtId="176" fontId="23" fillId="4" borderId="0" xfId="4" applyNumberFormat="1" applyFont="1" applyFill="1" applyBorder="1" applyAlignment="1" applyProtection="1">
      <alignment horizontal="center" vertical="center" shrinkToFit="1"/>
      <protection hidden="1"/>
    </xf>
    <xf numFmtId="0" fontId="50" fillId="4" borderId="0" xfId="0" applyFont="1" applyFill="1" applyBorder="1" applyAlignment="1" applyProtection="1">
      <alignment horizontal="center" shrinkToFit="1"/>
      <protection hidden="1"/>
    </xf>
    <xf numFmtId="0" fontId="20" fillId="4" borderId="0" xfId="0" applyFont="1" applyFill="1" applyBorder="1" applyAlignment="1" applyProtection="1">
      <alignment vertical="top" shrinkToFit="1"/>
      <protection hidden="1"/>
    </xf>
    <xf numFmtId="0" fontId="3" fillId="4" borderId="0" xfId="0" applyFont="1" applyFill="1" applyAlignment="1" applyProtection="1">
      <alignment vertical="center"/>
      <protection hidden="1"/>
    </xf>
    <xf numFmtId="0" fontId="14" fillId="4" borderId="0" xfId="0" applyFont="1" applyFill="1" applyBorder="1" applyAlignment="1" applyProtection="1">
      <alignment vertical="top"/>
      <protection hidden="1"/>
    </xf>
    <xf numFmtId="0" fontId="14" fillId="4" borderId="0" xfId="0" applyFont="1" applyFill="1" applyBorder="1" applyAlignment="1" applyProtection="1">
      <alignment horizontal="center" vertical="top"/>
      <protection hidden="1"/>
    </xf>
    <xf numFmtId="0" fontId="3" fillId="4" borderId="0" xfId="0" applyFont="1" applyFill="1" applyAlignment="1" applyProtection="1">
      <protection hidden="1"/>
    </xf>
    <xf numFmtId="0" fontId="26" fillId="4" borderId="3" xfId="0" applyFont="1" applyFill="1" applyBorder="1" applyAlignment="1" applyProtection="1">
      <protection hidden="1"/>
    </xf>
    <xf numFmtId="0" fontId="26" fillId="4" borderId="0" xfId="0" applyFont="1" applyFill="1" applyBorder="1" applyAlignment="1" applyProtection="1">
      <protection hidden="1"/>
    </xf>
    <xf numFmtId="0" fontId="0" fillId="4" borderId="0" xfId="0" applyFill="1" applyAlignment="1" applyProtection="1">
      <alignment vertical="center"/>
      <protection hidden="1"/>
    </xf>
    <xf numFmtId="0" fontId="0" fillId="2" borderId="0" xfId="0" applyFont="1" applyFill="1" applyAlignment="1">
      <alignment vertical="center"/>
    </xf>
    <xf numFmtId="0" fontId="0" fillId="0" borderId="0" xfId="0" applyAlignment="1" applyProtection="1">
      <alignment vertical="center"/>
      <protection hidden="1"/>
    </xf>
    <xf numFmtId="0" fontId="6" fillId="4" borderId="0" xfId="0" applyFont="1" applyFill="1" applyBorder="1" applyAlignment="1" applyProtection="1">
      <alignment horizontal="left" vertical="center"/>
      <protection hidden="1"/>
    </xf>
    <xf numFmtId="0" fontId="51" fillId="4" borderId="0" xfId="0" applyFont="1" applyFill="1" applyBorder="1" applyAlignment="1" applyProtection="1">
      <alignment vertical="top"/>
      <protection hidden="1"/>
    </xf>
    <xf numFmtId="0" fontId="25" fillId="4" borderId="0" xfId="0" applyFont="1" applyFill="1" applyAlignment="1" applyProtection="1">
      <protection hidden="1"/>
    </xf>
    <xf numFmtId="0" fontId="11" fillId="4" borderId="0" xfId="0" applyFont="1" applyFill="1" applyBorder="1" applyAlignment="1" applyProtection="1">
      <alignment horizontal="center" vertical="center" shrinkToFit="1"/>
      <protection hidden="1"/>
    </xf>
    <xf numFmtId="0" fontId="22" fillId="4" borderId="0" xfId="0" applyFont="1" applyFill="1" applyBorder="1" applyAlignment="1" applyProtection="1">
      <alignment horizontal="right" vertical="top"/>
      <protection hidden="1"/>
    </xf>
    <xf numFmtId="0" fontId="22" fillId="4" borderId="0" xfId="0" applyFont="1" applyFill="1" applyAlignment="1" applyProtection="1">
      <alignment horizontal="right" vertical="top"/>
      <protection hidden="1"/>
    </xf>
    <xf numFmtId="0" fontId="22" fillId="4" borderId="0" xfId="0" applyFont="1" applyFill="1" applyAlignment="1" applyProtection="1">
      <alignment horizontal="left" vertical="top"/>
      <protection hidden="1"/>
    </xf>
    <xf numFmtId="0" fontId="11" fillId="4" borderId="0" xfId="0" applyFont="1" applyFill="1" applyBorder="1" applyAlignment="1" applyProtection="1">
      <alignment horizontal="left" vertical="center"/>
      <protection hidden="1"/>
    </xf>
    <xf numFmtId="0" fontId="6" fillId="4" borderId="0" xfId="0" applyFont="1" applyFill="1" applyAlignment="1" applyProtection="1">
      <alignment horizontal="left" vertical="center"/>
      <protection hidden="1"/>
    </xf>
    <xf numFmtId="0" fontId="6" fillId="2" borderId="0" xfId="0" applyFont="1" applyFill="1" applyAlignment="1">
      <alignment vertical="center"/>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25" fillId="4" borderId="0" xfId="0" applyFont="1" applyFill="1" applyBorder="1" applyAlignment="1" applyProtection="1">
      <alignment horizontal="left" vertical="center" shrinkToFit="1"/>
      <protection hidden="1"/>
    </xf>
    <xf numFmtId="0" fontId="14" fillId="4" borderId="0" xfId="0" applyFont="1" applyFill="1" applyBorder="1" applyAlignment="1" applyProtection="1">
      <alignment horizontal="center" vertical="center" shrinkToFit="1"/>
      <protection hidden="1"/>
    </xf>
    <xf numFmtId="0" fontId="21" fillId="0" borderId="0" xfId="0" applyFont="1" applyFill="1" applyProtection="1">
      <alignment vertical="center"/>
      <protection hidden="1"/>
    </xf>
    <xf numFmtId="0" fontId="21" fillId="2" borderId="0" xfId="0" applyFont="1" applyFill="1" applyProtection="1">
      <alignment vertical="center"/>
    </xf>
    <xf numFmtId="0" fontId="11" fillId="4" borderId="0" xfId="0" applyFont="1" applyFill="1" applyAlignment="1" applyProtection="1">
      <alignment horizontal="left" vertical="center"/>
      <protection hidden="1"/>
    </xf>
    <xf numFmtId="0" fontId="11" fillId="0" borderId="0" xfId="0" applyFont="1" applyAlignment="1" applyProtection="1">
      <alignment vertical="center"/>
      <protection hidden="1"/>
    </xf>
    <xf numFmtId="0" fontId="51" fillId="4" borderId="0" xfId="0" applyFont="1" applyFill="1" applyBorder="1" applyAlignment="1" applyProtection="1">
      <alignment horizontal="center" vertical="center"/>
      <protection hidden="1"/>
    </xf>
    <xf numFmtId="0" fontId="11" fillId="2" borderId="0" xfId="0" applyFont="1" applyFill="1" applyAlignment="1">
      <alignment vertical="center"/>
    </xf>
    <xf numFmtId="0" fontId="11" fillId="4" borderId="0" xfId="0" applyFont="1" applyFill="1" applyAlignment="1" applyProtection="1">
      <alignment vertical="center"/>
      <protection hidden="1"/>
    </xf>
    <xf numFmtId="0" fontId="6" fillId="2" borderId="0" xfId="0" applyFont="1" applyFill="1">
      <alignment vertical="center"/>
    </xf>
    <xf numFmtId="0" fontId="6" fillId="0" borderId="0" xfId="0" applyFont="1" applyProtection="1">
      <alignment vertical="center"/>
      <protection hidden="1"/>
    </xf>
    <xf numFmtId="0" fontId="6" fillId="5" borderId="0" xfId="0" applyFont="1" applyFill="1" applyProtection="1">
      <alignment vertical="center"/>
      <protection hidden="1"/>
    </xf>
    <xf numFmtId="0" fontId="6" fillId="5" borderId="0" xfId="0" applyFont="1" applyFill="1">
      <alignment vertical="center"/>
    </xf>
    <xf numFmtId="0" fontId="22" fillId="4" borderId="0" xfId="0" applyFont="1" applyFill="1" applyAlignment="1" applyProtection="1">
      <alignment horizontal="right" vertical="top" shrinkToFit="1"/>
      <protection hidden="1"/>
    </xf>
    <xf numFmtId="0" fontId="52" fillId="6" borderId="0" xfId="0" applyFont="1" applyFill="1" applyBorder="1" applyAlignment="1" applyProtection="1">
      <alignment horizontal="center" vertical="center"/>
      <protection hidden="1"/>
    </xf>
    <xf numFmtId="0" fontId="6" fillId="4" borderId="0" xfId="0" applyFont="1" applyFill="1" applyAlignment="1" applyProtection="1">
      <alignment horizontal="left" vertical="top"/>
      <protection hidden="1"/>
    </xf>
    <xf numFmtId="0" fontId="6" fillId="2" borderId="0" xfId="0" applyFont="1" applyFill="1" applyAlignment="1">
      <alignment vertical="top"/>
    </xf>
    <xf numFmtId="0" fontId="6" fillId="0" borderId="0" xfId="0" applyFont="1" applyAlignment="1" applyProtection="1">
      <alignment vertical="top"/>
      <protection hidden="1"/>
    </xf>
    <xf numFmtId="0" fontId="30" fillId="4" borderId="3" xfId="0" applyFont="1" applyFill="1" applyBorder="1" applyAlignment="1" applyProtection="1">
      <protection hidden="1"/>
    </xf>
    <xf numFmtId="0" fontId="3" fillId="2" borderId="0" xfId="0" applyFont="1" applyFill="1" applyAlignment="1"/>
    <xf numFmtId="0" fontId="3" fillId="0" borderId="0" xfId="0" applyFont="1" applyAlignment="1" applyProtection="1">
      <protection hidden="1"/>
    </xf>
    <xf numFmtId="0" fontId="0" fillId="4" borderId="0" xfId="0" applyFill="1" applyAlignment="1" applyProtection="1">
      <alignment horizontal="right" vertical="center"/>
      <protection hidden="1"/>
    </xf>
    <xf numFmtId="0" fontId="0" fillId="0" borderId="0" xfId="0" applyAlignment="1" applyProtection="1">
      <alignment horizontal="right" vertical="center"/>
      <protection hidden="1"/>
    </xf>
    <xf numFmtId="0" fontId="0" fillId="2" borderId="0" xfId="0" applyFont="1" applyFill="1" applyAlignment="1">
      <alignment horizontal="right" vertical="center"/>
    </xf>
    <xf numFmtId="0" fontId="14" fillId="4" borderId="4" xfId="0" applyFont="1" applyFill="1" applyBorder="1" applyAlignment="1" applyProtection="1">
      <alignment horizontal="center" vertical="top"/>
      <protection hidden="1"/>
    </xf>
    <xf numFmtId="0" fontId="11" fillId="4" borderId="0" xfId="0" applyFont="1" applyFill="1" applyBorder="1" applyAlignment="1" applyProtection="1">
      <alignment horizontal="right" vertical="top"/>
      <protection hidden="1"/>
    </xf>
    <xf numFmtId="0" fontId="53" fillId="4" borderId="0" xfId="0" applyFont="1" applyFill="1" applyAlignment="1" applyProtection="1">
      <alignment vertical="top"/>
      <protection hidden="1"/>
    </xf>
    <xf numFmtId="0" fontId="6" fillId="2" borderId="0" xfId="0" applyFont="1" applyFill="1" applyAlignment="1">
      <alignment horizontal="left" vertical="center"/>
    </xf>
    <xf numFmtId="0" fontId="11" fillId="4" borderId="0" xfId="0" applyFont="1" applyFill="1" applyBorder="1" applyAlignment="1" applyProtection="1">
      <alignment vertical="top"/>
      <protection hidden="1"/>
    </xf>
    <xf numFmtId="0" fontId="11" fillId="4" borderId="0" xfId="0" applyFont="1" applyFill="1" applyBorder="1" applyAlignment="1" applyProtection="1">
      <alignment vertical="center"/>
      <protection hidden="1"/>
    </xf>
    <xf numFmtId="0" fontId="11" fillId="4" borderId="0" xfId="0" applyFont="1" applyFill="1" applyAlignment="1" applyProtection="1">
      <alignment horizontal="right" vertical="center"/>
      <protection hidden="1"/>
    </xf>
    <xf numFmtId="0" fontId="11" fillId="7" borderId="5" xfId="0" applyFont="1" applyFill="1" applyBorder="1" applyAlignment="1" applyProtection="1">
      <alignment horizontal="left" vertical="center"/>
      <protection hidden="1"/>
    </xf>
    <xf numFmtId="0" fontId="11" fillId="7" borderId="6" xfId="0" applyFont="1" applyFill="1" applyBorder="1" applyAlignment="1" applyProtection="1">
      <alignment horizontal="left" vertical="center"/>
      <protection hidden="1"/>
    </xf>
    <xf numFmtId="0" fontId="6" fillId="7" borderId="7" xfId="0" applyFont="1" applyFill="1" applyBorder="1" applyAlignment="1" applyProtection="1">
      <alignment horizontal="left" vertical="center"/>
      <protection hidden="1"/>
    </xf>
    <xf numFmtId="0" fontId="6" fillId="8" borderId="0" xfId="0" applyFont="1" applyFill="1" applyAlignment="1" applyProtection="1">
      <alignment horizontal="left" vertical="center"/>
      <protection hidden="1"/>
    </xf>
    <xf numFmtId="0" fontId="11" fillId="8" borderId="0" xfId="0" applyFont="1" applyFill="1" applyBorder="1" applyAlignment="1" applyProtection="1">
      <alignment horizontal="left" vertical="center"/>
      <protection hidden="1"/>
    </xf>
    <xf numFmtId="0" fontId="6" fillId="8" borderId="0" xfId="0" applyFont="1" applyFill="1" applyAlignment="1" applyProtection="1">
      <alignment horizontal="left" vertical="top"/>
      <protection hidden="1"/>
    </xf>
    <xf numFmtId="0" fontId="11" fillId="8" borderId="0" xfId="0" applyFont="1" applyFill="1" applyBorder="1" applyAlignment="1" applyProtection="1">
      <alignment horizontal="left" vertical="top"/>
      <protection hidden="1"/>
    </xf>
    <xf numFmtId="0" fontId="31" fillId="8" borderId="0" xfId="0" applyFont="1" applyFill="1" applyBorder="1" applyAlignment="1" applyProtection="1">
      <alignment horizontal="center" vertical="center" wrapText="1"/>
      <protection hidden="1"/>
    </xf>
    <xf numFmtId="0" fontId="10" fillId="8" borderId="0" xfId="0" applyFont="1" applyFill="1" applyBorder="1" applyAlignment="1" applyProtection="1">
      <alignment horizontal="left" vertical="center"/>
      <protection hidden="1"/>
    </xf>
    <xf numFmtId="0" fontId="6" fillId="8" borderId="0" xfId="0" applyFont="1" applyFill="1" applyBorder="1" applyAlignment="1" applyProtection="1">
      <alignment horizontal="left" vertical="center"/>
      <protection hidden="1"/>
    </xf>
    <xf numFmtId="0" fontId="23" fillId="9" borderId="0" xfId="0" applyFont="1" applyFill="1" applyBorder="1" applyAlignment="1" applyProtection="1">
      <alignment horizontal="center" vertical="center" wrapText="1"/>
      <protection hidden="1"/>
    </xf>
    <xf numFmtId="0" fontId="11" fillId="7" borderId="8" xfId="0" applyFont="1" applyFill="1" applyBorder="1" applyAlignment="1" applyProtection="1">
      <alignment horizontal="center" vertical="center"/>
      <protection hidden="1"/>
    </xf>
    <xf numFmtId="0" fontId="11" fillId="7" borderId="8" xfId="0" applyFont="1" applyFill="1" applyBorder="1" applyAlignment="1" applyProtection="1">
      <alignment horizontal="right" vertical="center"/>
      <protection hidden="1"/>
    </xf>
    <xf numFmtId="0" fontId="11" fillId="7" borderId="9" xfId="0" applyFont="1" applyFill="1" applyBorder="1" applyAlignment="1" applyProtection="1">
      <alignment horizontal="left" vertical="center"/>
      <protection hidden="1"/>
    </xf>
    <xf numFmtId="0" fontId="27" fillId="7" borderId="10" xfId="0" applyFont="1" applyFill="1" applyBorder="1" applyAlignment="1" applyProtection="1">
      <alignment vertical="center"/>
      <protection hidden="1"/>
    </xf>
    <xf numFmtId="0" fontId="27" fillId="7" borderId="7" xfId="0" applyFont="1" applyFill="1" applyBorder="1" applyAlignment="1" applyProtection="1">
      <alignment horizontal="right" vertical="center"/>
      <protection hidden="1"/>
    </xf>
    <xf numFmtId="0" fontId="27" fillId="7" borderId="7" xfId="0" applyFont="1" applyFill="1" applyBorder="1" applyAlignment="1" applyProtection="1">
      <alignment horizontal="left" vertical="center"/>
      <protection hidden="1"/>
    </xf>
    <xf numFmtId="0" fontId="6" fillId="4" borderId="0" xfId="0" applyFont="1" applyFill="1" applyAlignment="1" applyProtection="1">
      <alignment horizontal="right" vertical="top"/>
      <protection hidden="1"/>
    </xf>
    <xf numFmtId="0" fontId="18" fillId="4" borderId="11" xfId="0" applyFont="1" applyFill="1" applyBorder="1" applyAlignment="1" applyProtection="1">
      <alignment horizontal="center" vertical="center"/>
      <protection hidden="1"/>
    </xf>
    <xf numFmtId="0" fontId="22" fillId="4" borderId="0" xfId="0" applyFont="1" applyFill="1" applyAlignment="1" applyProtection="1">
      <alignment horizontal="right" vertical="center"/>
      <protection hidden="1"/>
    </xf>
    <xf numFmtId="176" fontId="11" fillId="0" borderId="12" xfId="4" applyNumberFormat="1" applyFont="1" applyFill="1" applyBorder="1" applyAlignment="1" applyProtection="1">
      <alignment vertical="center"/>
      <protection locked="0" hidden="1"/>
    </xf>
    <xf numFmtId="176" fontId="11" fillId="0" borderId="13" xfId="4" applyNumberFormat="1" applyFont="1" applyFill="1" applyBorder="1" applyAlignment="1" applyProtection="1">
      <alignment vertical="center"/>
      <protection locked="0" hidden="1"/>
    </xf>
    <xf numFmtId="176" fontId="11" fillId="0" borderId="14" xfId="4" applyNumberFormat="1" applyFont="1" applyFill="1" applyBorder="1" applyAlignment="1" applyProtection="1">
      <alignment vertical="center"/>
      <protection locked="0" hidden="1"/>
    </xf>
    <xf numFmtId="0" fontId="54" fillId="6" borderId="15" xfId="0" applyFont="1" applyFill="1" applyBorder="1" applyAlignment="1" applyProtection="1">
      <alignment horizontal="center" vertical="center" wrapText="1"/>
      <protection hidden="1"/>
    </xf>
    <xf numFmtId="0" fontId="11" fillId="4" borderId="0" xfId="0" applyFont="1" applyFill="1" applyBorder="1" applyProtection="1">
      <alignment vertical="center"/>
      <protection hidden="1"/>
    </xf>
    <xf numFmtId="0" fontId="11" fillId="0" borderId="0" xfId="0" applyFont="1" applyFill="1" applyProtection="1">
      <alignment vertical="center"/>
      <protection hidden="1"/>
    </xf>
    <xf numFmtId="0" fontId="11" fillId="2" borderId="0" xfId="0" applyFont="1" applyFill="1" applyProtection="1">
      <alignment vertical="center"/>
    </xf>
    <xf numFmtId="38" fontId="55" fillId="4" borderId="0" xfId="4" applyFont="1" applyFill="1" applyBorder="1" applyAlignment="1" applyProtection="1">
      <protection hidden="1"/>
    </xf>
    <xf numFmtId="10" fontId="11" fillId="7" borderId="9" xfId="0" applyNumberFormat="1" applyFont="1" applyFill="1" applyBorder="1" applyAlignment="1" applyProtection="1">
      <alignment vertical="center"/>
      <protection hidden="1"/>
    </xf>
    <xf numFmtId="0" fontId="11" fillId="7" borderId="16" xfId="0" applyFont="1" applyFill="1" applyBorder="1" applyAlignment="1" applyProtection="1">
      <alignment vertical="center"/>
      <protection hidden="1"/>
    </xf>
    <xf numFmtId="0" fontId="11" fillId="7" borderId="17" xfId="0" applyFont="1" applyFill="1" applyBorder="1" applyAlignment="1" applyProtection="1">
      <alignment vertical="center"/>
      <protection hidden="1"/>
    </xf>
    <xf numFmtId="0" fontId="6" fillId="0" borderId="18" xfId="0" applyFont="1" applyBorder="1" applyProtection="1">
      <alignment vertical="center"/>
    </xf>
    <xf numFmtId="0" fontId="11" fillId="0" borderId="18" xfId="0" applyFont="1" applyBorder="1" applyAlignment="1" applyProtection="1">
      <alignment horizontal="left" vertical="center" wrapText="1"/>
    </xf>
    <xf numFmtId="0" fontId="6" fillId="0" borderId="0" xfId="0" applyFont="1" applyProtection="1">
      <alignment vertical="center"/>
    </xf>
    <xf numFmtId="0" fontId="11" fillId="0" borderId="18" xfId="0" applyFont="1" applyFill="1" applyBorder="1" applyAlignment="1" applyProtection="1">
      <alignment horizontal="left" vertical="center" wrapText="1"/>
    </xf>
    <xf numFmtId="0" fontId="11" fillId="0" borderId="19" xfId="0" applyFont="1" applyFill="1" applyBorder="1" applyAlignment="1" applyProtection="1">
      <alignment horizontal="left" vertical="center" wrapText="1"/>
    </xf>
    <xf numFmtId="0" fontId="6" fillId="0" borderId="20" xfId="0" applyFont="1" applyBorder="1" applyAlignment="1" applyProtection="1">
      <alignment vertical="center" wrapText="1"/>
    </xf>
    <xf numFmtId="0" fontId="6" fillId="0" borderId="18" xfId="0" applyFont="1" applyBorder="1" applyAlignment="1" applyProtection="1">
      <alignment horizontal="left" vertical="center" wrapText="1"/>
    </xf>
    <xf numFmtId="0" fontId="6" fillId="0" borderId="18" xfId="0" applyFont="1" applyBorder="1" applyAlignment="1" applyProtection="1">
      <alignment horizontal="right" vertical="center" wrapText="1"/>
    </xf>
    <xf numFmtId="0" fontId="6" fillId="0" borderId="19" xfId="0" applyFont="1" applyBorder="1" applyAlignment="1" applyProtection="1">
      <alignment horizontal="left" vertical="center" wrapText="1"/>
    </xf>
    <xf numFmtId="0" fontId="6" fillId="0" borderId="0" xfId="0" applyFont="1" applyAlignment="1" applyProtection="1">
      <alignment horizontal="left" vertical="center"/>
    </xf>
    <xf numFmtId="0" fontId="6" fillId="0" borderId="0" xfId="0" applyFont="1" applyAlignment="1" applyProtection="1">
      <alignment horizontal="left" vertical="center" wrapText="1"/>
    </xf>
    <xf numFmtId="0" fontId="40" fillId="0" borderId="18" xfId="3" applyFont="1" applyBorder="1" applyAlignment="1" applyProtection="1">
      <alignment horizontal="left" vertical="center" wrapText="1"/>
    </xf>
    <xf numFmtId="0" fontId="6" fillId="2" borderId="0" xfId="0" applyFont="1" applyFill="1" applyAlignment="1" applyProtection="1">
      <alignment horizontal="right" vertical="center" wrapText="1"/>
    </xf>
    <xf numFmtId="0" fontId="6" fillId="2" borderId="0" xfId="0" applyFont="1" applyFill="1" applyAlignment="1" applyProtection="1">
      <alignment horizontal="left" vertical="center" wrapText="1"/>
    </xf>
    <xf numFmtId="0" fontId="6" fillId="2" borderId="21" xfId="0" applyFont="1" applyFill="1" applyBorder="1" applyAlignment="1" applyProtection="1">
      <alignment horizontal="left" vertical="center" wrapText="1"/>
    </xf>
    <xf numFmtId="0" fontId="6" fillId="2" borderId="22" xfId="0" applyFont="1" applyFill="1" applyBorder="1" applyAlignment="1" applyProtection="1">
      <alignment horizontal="left" vertical="center" wrapText="1"/>
    </xf>
    <xf numFmtId="0" fontId="6" fillId="2" borderId="21" xfId="0" applyFont="1" applyFill="1" applyBorder="1" applyProtection="1">
      <alignment vertical="center"/>
    </xf>
    <xf numFmtId="0" fontId="6" fillId="2" borderId="23" xfId="0" applyFont="1" applyFill="1" applyBorder="1" applyAlignment="1" applyProtection="1">
      <alignment horizontal="left" vertical="center" wrapText="1"/>
    </xf>
    <xf numFmtId="0" fontId="6" fillId="2" borderId="23" xfId="0" applyFont="1" applyFill="1" applyBorder="1" applyProtection="1">
      <alignment vertical="center"/>
    </xf>
    <xf numFmtId="0" fontId="6" fillId="0" borderId="24" xfId="0" applyFont="1" applyBorder="1" applyProtection="1">
      <alignment vertical="center"/>
    </xf>
    <xf numFmtId="0" fontId="6" fillId="0" borderId="24" xfId="0" applyFont="1" applyBorder="1" applyAlignment="1" applyProtection="1">
      <alignment vertical="center" wrapText="1"/>
    </xf>
    <xf numFmtId="0" fontId="56" fillId="0" borderId="18" xfId="0" applyFont="1" applyBorder="1" applyAlignment="1" applyProtection="1">
      <alignment vertical="center" wrapText="1"/>
    </xf>
    <xf numFmtId="0" fontId="6" fillId="0" borderId="18" xfId="0" applyFont="1" applyBorder="1" applyAlignment="1" applyProtection="1">
      <alignment horizontal="left" vertical="center" wrapText="1"/>
    </xf>
    <xf numFmtId="0" fontId="6" fillId="0" borderId="18" xfId="0" applyFont="1" applyBorder="1" applyProtection="1">
      <alignment vertical="center"/>
    </xf>
    <xf numFmtId="0" fontId="6" fillId="0" borderId="18" xfId="0" applyFont="1" applyBorder="1" applyAlignment="1" applyProtection="1">
      <alignment vertical="center" shrinkToFit="1"/>
    </xf>
    <xf numFmtId="0" fontId="39" fillId="0" borderId="18" xfId="0" applyFont="1" applyBorder="1" applyAlignment="1" applyProtection="1">
      <alignment vertical="center"/>
    </xf>
    <xf numFmtId="0" fontId="6" fillId="0" borderId="18" xfId="0" applyFont="1" applyBorder="1" applyAlignment="1" applyProtection="1">
      <alignment horizontal="left" vertical="center"/>
    </xf>
    <xf numFmtId="0" fontId="6" fillId="5" borderId="0" xfId="0" applyFont="1" applyFill="1" applyProtection="1">
      <alignment vertical="center"/>
    </xf>
    <xf numFmtId="0" fontId="6" fillId="0" borderId="18" xfId="0" applyFont="1" applyBorder="1" applyAlignment="1" applyProtection="1"/>
    <xf numFmtId="0" fontId="40" fillId="0" borderId="0" xfId="3" applyFont="1" applyAlignment="1" applyProtection="1"/>
    <xf numFmtId="0" fontId="6" fillId="0" borderId="0" xfId="0" applyFont="1" applyAlignment="1" applyProtection="1"/>
    <xf numFmtId="0" fontId="3" fillId="5" borderId="0" xfId="0" applyFont="1" applyFill="1" applyAlignment="1"/>
    <xf numFmtId="0" fontId="3" fillId="5" borderId="0" xfId="0" applyFont="1" applyFill="1" applyAlignment="1" applyProtection="1">
      <protection hidden="1"/>
    </xf>
    <xf numFmtId="0" fontId="0" fillId="5" borderId="0" xfId="0" applyFont="1" applyFill="1" applyAlignment="1"/>
    <xf numFmtId="0" fontId="0" fillId="5" borderId="0" xfId="0" applyFill="1" applyAlignment="1" applyProtection="1">
      <protection hidden="1"/>
    </xf>
    <xf numFmtId="0" fontId="0" fillId="5" borderId="0" xfId="0" applyFont="1" applyFill="1" applyAlignment="1">
      <alignment vertical="center"/>
    </xf>
    <xf numFmtId="0" fontId="0" fillId="5" borderId="0" xfId="0" applyFill="1" applyAlignment="1" applyProtection="1">
      <alignment vertical="center"/>
      <protection hidden="1"/>
    </xf>
    <xf numFmtId="0" fontId="0" fillId="5" borderId="0" xfId="0" applyFont="1" applyFill="1" applyAlignment="1">
      <alignment horizontal="right" vertical="center"/>
    </xf>
    <xf numFmtId="0" fontId="0" fillId="5" borderId="0" xfId="0" applyFill="1" applyAlignment="1" applyProtection="1">
      <alignment horizontal="right" vertical="center"/>
      <protection hidden="1"/>
    </xf>
    <xf numFmtId="0" fontId="21" fillId="5" borderId="0" xfId="0" applyFont="1" applyFill="1" applyProtection="1">
      <alignment vertical="center"/>
    </xf>
    <xf numFmtId="0" fontId="21" fillId="5" borderId="0" xfId="0" applyFont="1" applyFill="1" applyProtection="1">
      <alignment vertical="center"/>
      <protection hidden="1"/>
    </xf>
    <xf numFmtId="0" fontId="10" fillId="5" borderId="0" xfId="0" applyFont="1" applyFill="1" applyProtection="1">
      <alignment vertical="center"/>
      <protection hidden="1"/>
    </xf>
    <xf numFmtId="0" fontId="11" fillId="5" borderId="0" xfId="0" applyFont="1" applyFill="1" applyProtection="1">
      <alignment vertical="center"/>
    </xf>
    <xf numFmtId="0" fontId="11" fillId="5" borderId="0" xfId="0" applyFont="1" applyFill="1" applyProtection="1">
      <alignment vertical="center"/>
      <protection hidden="1"/>
    </xf>
    <xf numFmtId="0" fontId="6" fillId="5" borderId="0" xfId="0" applyFont="1" applyFill="1" applyAlignment="1" applyProtection="1"/>
    <xf numFmtId="0" fontId="6" fillId="5" borderId="0" xfId="0" applyFont="1" applyFill="1" applyAlignment="1" applyProtection="1">
      <protection hidden="1"/>
    </xf>
    <xf numFmtId="0" fontId="6" fillId="5" borderId="0" xfId="0" applyFont="1" applyFill="1" applyAlignment="1">
      <alignment vertical="center"/>
    </xf>
    <xf numFmtId="0" fontId="6" fillId="5" borderId="0" xfId="0" applyFont="1" applyFill="1" applyAlignment="1" applyProtection="1">
      <alignment vertical="center"/>
      <protection hidden="1"/>
    </xf>
    <xf numFmtId="0" fontId="11" fillId="5" borderId="0" xfId="0" applyFont="1" applyFill="1" applyAlignment="1">
      <alignment vertical="center"/>
    </xf>
    <xf numFmtId="0" fontId="11" fillId="5" borderId="0" xfId="0" applyFont="1" applyFill="1" applyAlignment="1" applyProtection="1">
      <alignment vertical="center"/>
      <protection hidden="1"/>
    </xf>
    <xf numFmtId="0" fontId="6" fillId="5" borderId="0" xfId="0" applyFont="1" applyFill="1" applyAlignment="1">
      <alignment vertical="top"/>
    </xf>
    <xf numFmtId="0" fontId="6" fillId="5" borderId="0" xfId="0" applyFont="1" applyFill="1" applyAlignment="1" applyProtection="1">
      <alignment vertical="top"/>
      <protection hidden="1"/>
    </xf>
    <xf numFmtId="0" fontId="6" fillId="5" borderId="0" xfId="0" applyFont="1" applyFill="1" applyAlignment="1">
      <alignment horizontal="left" vertical="center"/>
    </xf>
    <xf numFmtId="0" fontId="6" fillId="5" borderId="0" xfId="0" applyFont="1" applyFill="1" applyAlignment="1" applyProtection="1">
      <alignment horizontal="left" vertical="center"/>
      <protection hidden="1"/>
    </xf>
    <xf numFmtId="0" fontId="11" fillId="0" borderId="25" xfId="0" applyFont="1" applyFill="1" applyBorder="1" applyAlignment="1" applyProtection="1">
      <alignment horizontal="center" vertical="center"/>
      <protection locked="0" hidden="1"/>
    </xf>
    <xf numFmtId="0" fontId="11" fillId="0" borderId="26" xfId="0" applyFont="1" applyFill="1" applyBorder="1" applyAlignment="1" applyProtection="1">
      <alignment horizontal="center" vertical="center"/>
      <protection locked="0" hidden="1"/>
    </xf>
    <xf numFmtId="0" fontId="11" fillId="0" borderId="27" xfId="0" applyFont="1" applyFill="1" applyBorder="1" applyAlignment="1" applyProtection="1">
      <alignment horizontal="center" vertical="center"/>
      <protection locked="0" hidden="1"/>
    </xf>
    <xf numFmtId="0" fontId="6" fillId="0" borderId="28" xfId="0" applyFont="1" applyFill="1" applyBorder="1" applyProtection="1">
      <alignment vertical="center"/>
      <protection hidden="1"/>
    </xf>
    <xf numFmtId="0" fontId="6" fillId="0" borderId="28" xfId="0" applyFont="1" applyFill="1" applyBorder="1" applyAlignment="1" applyProtection="1">
      <alignment horizontal="center" vertical="center" wrapText="1"/>
      <protection hidden="1"/>
    </xf>
    <xf numFmtId="177" fontId="6" fillId="0" borderId="28" xfId="0" applyNumberFormat="1" applyFont="1" applyFill="1" applyBorder="1" applyProtection="1">
      <alignment vertical="center"/>
      <protection hidden="1"/>
    </xf>
    <xf numFmtId="38" fontId="6" fillId="0" borderId="0" xfId="4" applyFont="1" applyFill="1" applyProtection="1">
      <alignment vertical="center"/>
      <protection hidden="1"/>
    </xf>
    <xf numFmtId="38" fontId="21" fillId="0" borderId="0" xfId="4" applyFont="1" applyFill="1" applyProtection="1">
      <alignment vertical="center"/>
      <protection hidden="1"/>
    </xf>
    <xf numFmtId="38" fontId="10" fillId="0" borderId="0" xfId="4" applyFont="1" applyFill="1" applyProtection="1">
      <alignment vertical="center"/>
      <protection hidden="1"/>
    </xf>
    <xf numFmtId="38" fontId="6" fillId="0" borderId="28" xfId="4" applyFont="1" applyFill="1" applyBorder="1" applyProtection="1">
      <alignment vertical="center"/>
      <protection hidden="1"/>
    </xf>
    <xf numFmtId="38" fontId="6" fillId="0" borderId="0" xfId="4" applyFont="1" applyFill="1" applyAlignment="1" applyProtection="1">
      <protection hidden="1"/>
    </xf>
    <xf numFmtId="38" fontId="6" fillId="5" borderId="0" xfId="4" applyFont="1" applyFill="1" applyProtection="1">
      <alignment vertical="center"/>
      <protection hidden="1"/>
    </xf>
    <xf numFmtId="0" fontId="40" fillId="0" borderId="18" xfId="3" applyFont="1" applyBorder="1" applyAlignment="1" applyProtection="1">
      <alignment horizontal="left" vertical="center" wrapText="1"/>
    </xf>
    <xf numFmtId="0" fontId="6" fillId="0" borderId="18" xfId="0" applyFont="1" applyBorder="1" applyAlignment="1" applyProtection="1">
      <alignment horizontal="left" vertical="center" wrapText="1"/>
    </xf>
    <xf numFmtId="0" fontId="11" fillId="0" borderId="18" xfId="0" applyFont="1" applyBorder="1" applyAlignment="1" applyProtection="1">
      <alignment horizontal="left" vertical="center" wrapText="1"/>
    </xf>
    <xf numFmtId="38" fontId="14" fillId="4" borderId="0" xfId="4" applyFont="1" applyFill="1" applyBorder="1" applyAlignment="1" applyProtection="1">
      <alignment wrapText="1"/>
      <protection hidden="1"/>
    </xf>
    <xf numFmtId="38" fontId="6" fillId="4" borderId="0" xfId="2" applyNumberFormat="1" applyFont="1" applyFill="1" applyBorder="1" applyAlignment="1" applyProtection="1">
      <alignment vertical="center"/>
      <protection hidden="1"/>
    </xf>
    <xf numFmtId="0" fontId="17" fillId="4" borderId="0" xfId="0" applyFont="1" applyFill="1" applyBorder="1" applyAlignment="1" applyProtection="1">
      <alignment horizontal="right" vertical="center"/>
      <protection hidden="1"/>
    </xf>
    <xf numFmtId="0" fontId="17" fillId="4" borderId="0" xfId="0" applyFont="1" applyFill="1" applyBorder="1" applyAlignment="1" applyProtection="1">
      <protection hidden="1"/>
    </xf>
    <xf numFmtId="0" fontId="11" fillId="0" borderId="19" xfId="0" applyFont="1" applyBorder="1" applyAlignment="1" applyProtection="1">
      <alignment horizontal="left" vertical="center" wrapText="1"/>
    </xf>
    <xf numFmtId="0" fontId="40" fillId="0" borderId="19" xfId="3" applyFont="1" applyBorder="1" applyAlignment="1" applyProtection="1">
      <alignment horizontal="left" vertical="center" wrapText="1"/>
    </xf>
    <xf numFmtId="0" fontId="6" fillId="0" borderId="29" xfId="0" applyFont="1" applyBorder="1" applyAlignment="1" applyProtection="1">
      <alignment horizontal="left" vertical="center" wrapText="1"/>
    </xf>
    <xf numFmtId="0" fontId="6" fillId="2" borderId="0" xfId="0" applyFont="1" applyFill="1" applyBorder="1" applyProtection="1">
      <alignment vertical="center"/>
    </xf>
    <xf numFmtId="0" fontId="14" fillId="4" borderId="30" xfId="0" applyFont="1" applyFill="1" applyBorder="1" applyAlignment="1" applyProtection="1">
      <alignment vertical="center" wrapText="1"/>
    </xf>
    <xf numFmtId="0" fontId="12" fillId="4" borderId="0" xfId="0" applyFont="1" applyFill="1" applyBorder="1" applyAlignment="1" applyProtection="1">
      <alignment horizontal="left" vertical="top" wrapText="1"/>
      <protection hidden="1"/>
    </xf>
    <xf numFmtId="38" fontId="6" fillId="0" borderId="31" xfId="0" applyNumberFormat="1" applyFont="1" applyFill="1" applyBorder="1" applyProtection="1">
      <alignment vertical="center"/>
      <protection hidden="1"/>
    </xf>
    <xf numFmtId="0" fontId="11" fillId="4" borderId="0" xfId="0" applyFont="1" applyFill="1" applyBorder="1" applyAlignment="1" applyProtection="1">
      <protection hidden="1"/>
    </xf>
    <xf numFmtId="0" fontId="49" fillId="4" borderId="0" xfId="2" applyFont="1" applyFill="1" applyBorder="1" applyAlignment="1">
      <alignment vertical="top"/>
    </xf>
    <xf numFmtId="0" fontId="29" fillId="4" borderId="0" xfId="0" applyFont="1" applyFill="1" applyBorder="1" applyAlignment="1" applyProtection="1">
      <alignment wrapText="1"/>
      <protection hidden="1"/>
    </xf>
    <xf numFmtId="0" fontId="5" fillId="4" borderId="0" xfId="0" applyFont="1" applyFill="1" applyBorder="1" applyAlignment="1" applyProtection="1">
      <alignment horizontal="center" vertical="center"/>
      <protection hidden="1"/>
    </xf>
    <xf numFmtId="0" fontId="57" fillId="4" borderId="0" xfId="0" applyFont="1" applyFill="1" applyBorder="1" applyProtection="1">
      <alignment vertical="center"/>
      <protection hidden="1"/>
    </xf>
    <xf numFmtId="0" fontId="7" fillId="4" borderId="0" xfId="0" applyFont="1" applyFill="1" applyBorder="1" applyProtection="1">
      <alignment vertical="center"/>
      <protection hidden="1"/>
    </xf>
    <xf numFmtId="0" fontId="10" fillId="4" borderId="0" xfId="0" applyFont="1" applyFill="1" applyBorder="1" applyProtection="1">
      <alignment vertical="center"/>
      <protection hidden="1"/>
    </xf>
    <xf numFmtId="0" fontId="15" fillId="4" borderId="0" xfId="0" applyFont="1" applyFill="1" applyBorder="1" applyProtection="1">
      <alignment vertical="center"/>
      <protection hidden="1"/>
    </xf>
    <xf numFmtId="0" fontId="16" fillId="4" borderId="0" xfId="0" applyFont="1" applyFill="1" applyBorder="1" applyProtection="1">
      <alignment vertical="center"/>
      <protection hidden="1"/>
    </xf>
    <xf numFmtId="0" fontId="10" fillId="4" borderId="0" xfId="0" applyFont="1" applyFill="1" applyBorder="1" applyAlignment="1" applyProtection="1">
      <alignment vertical="center"/>
      <protection hidden="1"/>
    </xf>
    <xf numFmtId="0" fontId="6" fillId="4" borderId="0" xfId="0" applyFont="1" applyFill="1" applyBorder="1" applyAlignment="1" applyProtection="1">
      <protection hidden="1"/>
    </xf>
    <xf numFmtId="0" fontId="6" fillId="4" borderId="0" xfId="0" applyFont="1" applyFill="1" applyBorder="1" applyAlignment="1" applyProtection="1">
      <alignment vertical="center" wrapText="1"/>
      <protection hidden="1"/>
    </xf>
    <xf numFmtId="38" fontId="6" fillId="4" borderId="0" xfId="4" applyFont="1" applyFill="1" applyBorder="1" applyAlignment="1" applyProtection="1">
      <alignment vertical="center"/>
      <protection hidden="1"/>
    </xf>
    <xf numFmtId="0" fontId="6" fillId="4" borderId="0" xfId="0" applyFont="1" applyFill="1" applyBorder="1" applyAlignment="1" applyProtection="1">
      <alignment horizontal="right" vertical="center"/>
      <protection hidden="1"/>
    </xf>
    <xf numFmtId="38" fontId="6" fillId="0" borderId="32" xfId="4" applyFont="1" applyFill="1" applyBorder="1" applyProtection="1">
      <alignment vertical="center"/>
      <protection hidden="1"/>
    </xf>
    <xf numFmtId="0" fontId="58" fillId="0" borderId="0" xfId="0" applyFont="1" applyFill="1" applyAlignment="1" applyProtection="1">
      <alignment horizontal="right" vertical="center"/>
      <protection hidden="1"/>
    </xf>
    <xf numFmtId="38" fontId="59" fillId="0" borderId="0" xfId="4" applyFont="1" applyFill="1" applyAlignment="1" applyProtection="1">
      <alignment horizontal="center"/>
      <protection hidden="1"/>
    </xf>
    <xf numFmtId="38" fontId="6" fillId="0" borderId="33" xfId="4" applyFont="1" applyFill="1" applyBorder="1" applyProtection="1">
      <alignment vertical="center"/>
      <protection hidden="1"/>
    </xf>
    <xf numFmtId="38" fontId="6" fillId="0" borderId="34" xfId="4" applyFont="1" applyFill="1" applyBorder="1" applyProtection="1">
      <alignment vertical="center"/>
      <protection hidden="1"/>
    </xf>
    <xf numFmtId="38" fontId="6" fillId="0" borderId="35" xfId="4" applyFont="1" applyFill="1" applyBorder="1" applyProtection="1">
      <alignment vertical="center"/>
      <protection hidden="1"/>
    </xf>
    <xf numFmtId="10" fontId="6" fillId="0" borderId="36" xfId="1" applyNumberFormat="1" applyFont="1" applyFill="1" applyBorder="1" applyProtection="1">
      <alignment vertical="center"/>
      <protection hidden="1"/>
    </xf>
    <xf numFmtId="10" fontId="6" fillId="0" borderId="37" xfId="1" applyNumberFormat="1" applyFont="1" applyFill="1" applyBorder="1" applyProtection="1">
      <alignment vertical="center"/>
      <protection hidden="1"/>
    </xf>
    <xf numFmtId="38" fontId="60" fillId="0" borderId="28" xfId="4" applyFont="1" applyFill="1" applyBorder="1" applyProtection="1">
      <alignment vertical="center"/>
      <protection hidden="1"/>
    </xf>
    <xf numFmtId="0" fontId="6" fillId="0" borderId="31" xfId="0" applyFont="1" applyFill="1" applyBorder="1" applyAlignment="1" applyProtection="1">
      <alignment horizontal="center" vertical="center"/>
      <protection hidden="1"/>
    </xf>
    <xf numFmtId="38" fontId="60" fillId="0" borderId="28" xfId="4" applyFont="1" applyFill="1" applyBorder="1" applyAlignment="1" applyProtection="1">
      <alignment horizontal="center" vertical="center" wrapText="1"/>
      <protection hidden="1"/>
    </xf>
    <xf numFmtId="38" fontId="6" fillId="0" borderId="28" xfId="4" applyFont="1" applyFill="1" applyBorder="1" applyAlignment="1" applyProtection="1">
      <alignment horizontal="center" vertical="center"/>
      <protection hidden="1"/>
    </xf>
    <xf numFmtId="38" fontId="6" fillId="0" borderId="38" xfId="4" applyFont="1" applyFill="1" applyBorder="1" applyProtection="1">
      <alignment vertical="center"/>
      <protection hidden="1"/>
    </xf>
    <xf numFmtId="38" fontId="6" fillId="0" borderId="39" xfId="4" applyFont="1" applyFill="1" applyBorder="1" applyProtection="1">
      <alignment vertical="center"/>
      <protection hidden="1"/>
    </xf>
    <xf numFmtId="38" fontId="58" fillId="0" borderId="0" xfId="4" applyFont="1" applyFill="1" applyAlignment="1" applyProtection="1">
      <alignment horizontal="right" vertical="center"/>
      <protection hidden="1"/>
    </xf>
    <xf numFmtId="38" fontId="21" fillId="0" borderId="40" xfId="4" applyFont="1" applyFill="1" applyBorder="1" applyAlignment="1" applyProtection="1">
      <alignment horizontal="center" vertical="center"/>
      <protection hidden="1"/>
    </xf>
    <xf numFmtId="38" fontId="61" fillId="0" borderId="0" xfId="4" applyFont="1" applyFill="1" applyAlignment="1" applyProtection="1">
      <alignment horizontal="right" vertical="center"/>
      <protection hidden="1"/>
    </xf>
    <xf numFmtId="0" fontId="62" fillId="6" borderId="41" xfId="0" applyFont="1" applyFill="1" applyBorder="1" applyAlignment="1" applyProtection="1">
      <alignment horizontal="center" vertical="center" wrapText="1"/>
      <protection hidden="1"/>
    </xf>
    <xf numFmtId="38" fontId="11" fillId="0" borderId="0" xfId="4" applyFont="1" applyFill="1" applyProtection="1">
      <alignment vertical="center"/>
      <protection hidden="1"/>
    </xf>
    <xf numFmtId="0" fontId="63" fillId="4" borderId="0" xfId="0" applyFont="1" applyFill="1" applyBorder="1" applyProtection="1">
      <alignment vertical="center"/>
      <protection hidden="1"/>
    </xf>
    <xf numFmtId="0" fontId="6" fillId="0" borderId="18"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6" fillId="0" borderId="19" xfId="0" applyFont="1" applyBorder="1" applyAlignment="1" applyProtection="1">
      <alignment horizontal="right" vertical="center" wrapText="1"/>
    </xf>
    <xf numFmtId="0" fontId="6" fillId="0" borderId="42" xfId="0" applyFont="1" applyBorder="1" applyAlignment="1" applyProtection="1">
      <alignment horizontal="left" vertical="center" wrapText="1"/>
    </xf>
    <xf numFmtId="0" fontId="6" fillId="0" borderId="43" xfId="0" applyFont="1" applyBorder="1" applyAlignment="1" applyProtection="1">
      <alignment vertical="center" wrapText="1"/>
    </xf>
    <xf numFmtId="0" fontId="6" fillId="0" borderId="44" xfId="0" applyFont="1" applyBorder="1" applyAlignment="1" applyProtection="1">
      <alignment vertical="center" wrapText="1"/>
    </xf>
    <xf numFmtId="0" fontId="6" fillId="0" borderId="45" xfId="0" applyFont="1" applyBorder="1" applyProtection="1">
      <alignment vertical="center"/>
    </xf>
    <xf numFmtId="0" fontId="6" fillId="0" borderId="20" xfId="0" applyFont="1" applyBorder="1" applyProtection="1">
      <alignment vertical="center"/>
    </xf>
    <xf numFmtId="0" fontId="6" fillId="0" borderId="20" xfId="0" applyFont="1" applyBorder="1" applyAlignment="1" applyProtection="1">
      <alignment horizontal="left" vertical="center" wrapText="1"/>
    </xf>
    <xf numFmtId="0" fontId="6" fillId="0" borderId="46" xfId="0" applyFont="1" applyBorder="1" applyAlignment="1" applyProtection="1">
      <alignment horizontal="left" vertical="center" wrapText="1"/>
    </xf>
    <xf numFmtId="0" fontId="6" fillId="0" borderId="47" xfId="0" applyFont="1" applyBorder="1" applyProtection="1">
      <alignment vertical="center"/>
    </xf>
    <xf numFmtId="0" fontId="6" fillId="0" borderId="48" xfId="0" applyFont="1" applyBorder="1" applyAlignment="1" applyProtection="1">
      <alignment horizontal="left" vertical="center" wrapText="1"/>
    </xf>
    <xf numFmtId="0" fontId="6" fillId="0" borderId="49" xfId="0" applyFont="1" applyBorder="1" applyProtection="1">
      <alignment vertical="center"/>
    </xf>
    <xf numFmtId="0" fontId="6" fillId="0" borderId="50" xfId="0" applyFont="1" applyBorder="1" applyProtection="1">
      <alignment vertical="center"/>
    </xf>
    <xf numFmtId="0" fontId="6" fillId="0" borderId="50" xfId="0" applyFont="1" applyBorder="1" applyAlignment="1" applyProtection="1">
      <alignment horizontal="left" vertical="center" wrapText="1"/>
    </xf>
    <xf numFmtId="0" fontId="6" fillId="0" borderId="51" xfId="0" applyFont="1" applyBorder="1" applyAlignment="1" applyProtection="1">
      <alignment horizontal="left" vertical="center" wrapText="1"/>
    </xf>
    <xf numFmtId="10" fontId="6" fillId="0" borderId="52" xfId="1" applyNumberFormat="1" applyFont="1" applyFill="1" applyBorder="1" applyProtection="1">
      <alignment vertical="center"/>
      <protection hidden="1"/>
    </xf>
    <xf numFmtId="0" fontId="64" fillId="6" borderId="55" xfId="0" applyFont="1" applyFill="1" applyBorder="1" applyAlignment="1" applyProtection="1">
      <alignment horizontal="center" vertical="center" shrinkToFit="1"/>
      <protection hidden="1"/>
    </xf>
    <xf numFmtId="0" fontId="64" fillId="6" borderId="18" xfId="0" applyFont="1" applyFill="1" applyBorder="1" applyAlignment="1" applyProtection="1">
      <alignment horizontal="center" vertical="center" shrinkToFit="1"/>
    </xf>
    <xf numFmtId="0" fontId="29" fillId="4" borderId="0" xfId="0" applyFont="1" applyFill="1" applyBorder="1" applyAlignment="1" applyProtection="1">
      <alignment horizontal="left" wrapText="1"/>
      <protection hidden="1"/>
    </xf>
    <xf numFmtId="0" fontId="6" fillId="4" borderId="63" xfId="0" applyFont="1" applyFill="1" applyBorder="1" applyAlignment="1" applyProtection="1">
      <alignment horizontal="left" vertical="center" wrapText="1"/>
      <protection hidden="1"/>
    </xf>
    <xf numFmtId="0" fontId="6" fillId="4" borderId="64" xfId="0" applyFont="1" applyFill="1" applyBorder="1" applyAlignment="1" applyProtection="1">
      <alignment horizontal="left" vertical="center" wrapText="1"/>
      <protection hidden="1"/>
    </xf>
    <xf numFmtId="0" fontId="6" fillId="4" borderId="65" xfId="0" applyFont="1" applyFill="1" applyBorder="1" applyAlignment="1" applyProtection="1">
      <alignment horizontal="left" vertical="center" wrapText="1"/>
      <protection hidden="1"/>
    </xf>
    <xf numFmtId="0" fontId="6" fillId="4" borderId="66" xfId="0" applyFont="1" applyFill="1" applyBorder="1" applyAlignment="1" applyProtection="1">
      <alignment horizontal="left" vertical="center" wrapText="1"/>
      <protection hidden="1"/>
    </xf>
    <xf numFmtId="0" fontId="6" fillId="4" borderId="0" xfId="0" applyFont="1" applyFill="1" applyBorder="1" applyAlignment="1" applyProtection="1">
      <alignment horizontal="left" vertical="center" wrapText="1"/>
      <protection hidden="1"/>
    </xf>
    <xf numFmtId="0" fontId="6" fillId="4" borderId="67" xfId="0" applyFont="1" applyFill="1" applyBorder="1" applyAlignment="1" applyProtection="1">
      <alignment horizontal="left" vertical="center" wrapText="1"/>
      <protection hidden="1"/>
    </xf>
    <xf numFmtId="0" fontId="6" fillId="4" borderId="68" xfId="0" applyFont="1" applyFill="1" applyBorder="1" applyAlignment="1" applyProtection="1">
      <alignment horizontal="left" vertical="center" wrapText="1"/>
      <protection hidden="1"/>
    </xf>
    <xf numFmtId="0" fontId="6" fillId="4" borderId="69" xfId="0" applyFont="1" applyFill="1" applyBorder="1" applyAlignment="1" applyProtection="1">
      <alignment horizontal="left" vertical="center" wrapText="1"/>
      <protection hidden="1"/>
    </xf>
    <xf numFmtId="0" fontId="6" fillId="4" borderId="70" xfId="0" applyFont="1" applyFill="1" applyBorder="1" applyAlignment="1" applyProtection="1">
      <alignment horizontal="left" vertical="center" wrapText="1"/>
      <protection hidden="1"/>
    </xf>
    <xf numFmtId="0" fontId="17" fillId="4" borderId="60" xfId="0" applyFont="1" applyFill="1" applyBorder="1" applyAlignment="1" applyProtection="1">
      <alignment horizontal="right"/>
      <protection hidden="1"/>
    </xf>
    <xf numFmtId="0" fontId="17" fillId="4" borderId="3" xfId="0" applyFont="1" applyFill="1" applyBorder="1" applyAlignment="1" applyProtection="1">
      <alignment horizontal="right"/>
      <protection hidden="1"/>
    </xf>
    <xf numFmtId="0" fontId="64" fillId="6" borderId="53" xfId="0" applyFont="1" applyFill="1" applyBorder="1" applyAlignment="1" applyProtection="1">
      <alignment horizontal="center" vertical="center" shrinkToFit="1"/>
      <protection hidden="1"/>
    </xf>
    <xf numFmtId="0" fontId="64" fillId="6" borderId="54" xfId="0" applyFont="1" applyFill="1" applyBorder="1" applyAlignment="1" applyProtection="1">
      <alignment horizontal="center" vertical="center" shrinkToFit="1"/>
    </xf>
    <xf numFmtId="0" fontId="52" fillId="6" borderId="0" xfId="0" applyFont="1" applyFill="1" applyBorder="1" applyAlignment="1" applyProtection="1">
      <alignment horizontal="center" vertical="center"/>
      <protection hidden="1"/>
    </xf>
    <xf numFmtId="0" fontId="12" fillId="4" borderId="1" xfId="0" applyFont="1" applyFill="1" applyBorder="1" applyAlignment="1" applyProtection="1">
      <alignment horizontal="left" vertical="top" wrapText="1"/>
      <protection hidden="1"/>
    </xf>
    <xf numFmtId="0" fontId="12" fillId="4" borderId="0" xfId="0" applyFont="1" applyFill="1" applyBorder="1" applyAlignment="1" applyProtection="1">
      <alignment horizontal="left" vertical="top" wrapText="1"/>
      <protection hidden="1"/>
    </xf>
    <xf numFmtId="0" fontId="12" fillId="4" borderId="2" xfId="0" applyFont="1" applyFill="1" applyBorder="1" applyAlignment="1" applyProtection="1">
      <alignment horizontal="left" vertical="top" wrapText="1"/>
      <protection hidden="1"/>
    </xf>
    <xf numFmtId="0" fontId="12" fillId="4" borderId="56" xfId="0" applyFont="1" applyFill="1" applyBorder="1" applyAlignment="1" applyProtection="1">
      <alignment horizontal="left" vertical="top" wrapText="1"/>
      <protection hidden="1"/>
    </xf>
    <xf numFmtId="0" fontId="12" fillId="4" borderId="57" xfId="0" applyFont="1" applyFill="1" applyBorder="1" applyAlignment="1" applyProtection="1">
      <alignment horizontal="left" vertical="top" wrapText="1"/>
      <protection hidden="1"/>
    </xf>
    <xf numFmtId="0" fontId="12" fillId="4" borderId="58" xfId="0" applyFont="1" applyFill="1" applyBorder="1" applyAlignment="1" applyProtection="1">
      <alignment horizontal="left" vertical="top" wrapText="1"/>
      <protection hidden="1"/>
    </xf>
    <xf numFmtId="0" fontId="34" fillId="4" borderId="59" xfId="0" applyFont="1" applyFill="1" applyBorder="1" applyAlignment="1" applyProtection="1">
      <alignment horizontal="left"/>
      <protection hidden="1"/>
    </xf>
    <xf numFmtId="0" fontId="34" fillId="4" borderId="60" xfId="0" applyFont="1" applyFill="1" applyBorder="1" applyAlignment="1" applyProtection="1">
      <alignment horizontal="left"/>
      <protection hidden="1"/>
    </xf>
    <xf numFmtId="0" fontId="34" fillId="4" borderId="61" xfId="0" applyFont="1" applyFill="1" applyBorder="1" applyAlignment="1" applyProtection="1">
      <alignment horizontal="left"/>
      <protection hidden="1"/>
    </xf>
    <xf numFmtId="0" fontId="65" fillId="6" borderId="62" xfId="0" applyFont="1" applyFill="1" applyBorder="1" applyAlignment="1" applyProtection="1">
      <alignment vertical="center" textRotation="255" shrinkToFit="1"/>
      <protection hidden="1"/>
    </xf>
    <xf numFmtId="0" fontId="65" fillId="6" borderId="15" xfId="0" applyFont="1" applyFill="1" applyBorder="1" applyAlignment="1" applyProtection="1">
      <alignment vertical="center" textRotation="255" shrinkToFit="1"/>
    </xf>
    <xf numFmtId="0" fontId="22" fillId="4" borderId="0" xfId="0" applyFont="1" applyFill="1" applyBorder="1" applyAlignment="1" applyProtection="1">
      <alignment horizontal="left" vertical="top" wrapText="1" shrinkToFit="1"/>
      <protection hidden="1"/>
    </xf>
    <xf numFmtId="0" fontId="70" fillId="4" borderId="0" xfId="0" applyFont="1" applyFill="1" applyBorder="1" applyAlignment="1" applyProtection="1">
      <alignment horizontal="left"/>
      <protection hidden="1"/>
    </xf>
    <xf numFmtId="0" fontId="62" fillId="6" borderId="76" xfId="0" applyFont="1" applyFill="1" applyBorder="1" applyAlignment="1" applyProtection="1">
      <alignment horizontal="center" vertical="center" shrinkToFit="1"/>
      <protection hidden="1"/>
    </xf>
    <xf numFmtId="0" fontId="64" fillId="6" borderId="77" xfId="0" applyFont="1" applyFill="1" applyBorder="1" applyAlignment="1" applyProtection="1">
      <alignment horizontal="center" vertical="center" shrinkToFit="1"/>
      <protection hidden="1"/>
    </xf>
    <xf numFmtId="176" fontId="67" fillId="4" borderId="78" xfId="4" applyNumberFormat="1" applyFont="1" applyFill="1" applyBorder="1" applyAlignment="1" applyProtection="1">
      <alignment horizontal="center" vertical="center" shrinkToFit="1"/>
      <protection hidden="1"/>
    </xf>
    <xf numFmtId="176" fontId="67" fillId="4" borderId="79" xfId="4" applyNumberFormat="1" applyFont="1" applyFill="1" applyBorder="1" applyAlignment="1" applyProtection="1">
      <alignment horizontal="center" vertical="center" shrinkToFit="1"/>
      <protection hidden="1"/>
    </xf>
    <xf numFmtId="176" fontId="67" fillId="4" borderId="80" xfId="4" applyNumberFormat="1" applyFont="1" applyFill="1" applyBorder="1" applyAlignment="1" applyProtection="1">
      <alignment horizontal="center" vertical="center" shrinkToFit="1"/>
      <protection hidden="1"/>
    </xf>
    <xf numFmtId="176" fontId="67" fillId="4" borderId="81" xfId="4" applyNumberFormat="1" applyFont="1" applyFill="1" applyBorder="1" applyAlignment="1" applyProtection="1">
      <alignment horizontal="center" vertical="center" shrinkToFit="1"/>
      <protection hidden="1"/>
    </xf>
    <xf numFmtId="176" fontId="67" fillId="4" borderId="82" xfId="4" applyNumberFormat="1" applyFont="1" applyFill="1" applyBorder="1" applyAlignment="1" applyProtection="1">
      <alignment horizontal="center" vertical="center" shrinkToFit="1"/>
      <protection hidden="1"/>
    </xf>
    <xf numFmtId="0" fontId="69" fillId="6" borderId="83" xfId="0" applyFont="1" applyFill="1" applyBorder="1" applyAlignment="1" applyProtection="1">
      <alignment horizontal="center" shrinkToFit="1"/>
      <protection hidden="1"/>
    </xf>
    <xf numFmtId="0" fontId="50" fillId="6" borderId="84" xfId="0" applyFont="1" applyFill="1" applyBorder="1" applyAlignment="1" applyProtection="1">
      <alignment horizontal="center" shrinkToFit="1"/>
      <protection hidden="1"/>
    </xf>
    <xf numFmtId="0" fontId="69" fillId="6" borderId="15" xfId="0" applyFont="1" applyFill="1" applyBorder="1" applyAlignment="1" applyProtection="1">
      <alignment horizontal="center" wrapText="1" shrinkToFit="1"/>
      <protection hidden="1"/>
    </xf>
    <xf numFmtId="0" fontId="50" fillId="6" borderId="15" xfId="0" applyFont="1" applyFill="1" applyBorder="1" applyAlignment="1" applyProtection="1">
      <alignment horizontal="center" shrinkToFit="1"/>
      <protection hidden="1"/>
    </xf>
    <xf numFmtId="0" fontId="50" fillId="6" borderId="41" xfId="0" applyFont="1" applyFill="1" applyBorder="1" applyAlignment="1" applyProtection="1">
      <alignment horizontal="center" shrinkToFit="1"/>
      <protection hidden="1"/>
    </xf>
    <xf numFmtId="176" fontId="10" fillId="4" borderId="25" xfId="4" applyNumberFormat="1" applyFont="1" applyFill="1" applyBorder="1" applyAlignment="1" applyProtection="1">
      <alignment horizontal="center" vertical="center" shrinkToFit="1"/>
      <protection hidden="1"/>
    </xf>
    <xf numFmtId="176" fontId="6" fillId="4" borderId="25" xfId="4" applyNumberFormat="1" applyFont="1" applyFill="1" applyBorder="1" applyAlignment="1" applyProtection="1">
      <alignment horizontal="center" vertical="center" shrinkToFit="1"/>
      <protection hidden="1"/>
    </xf>
    <xf numFmtId="176" fontId="6" fillId="4" borderId="12" xfId="4" applyNumberFormat="1" applyFont="1" applyFill="1" applyBorder="1" applyAlignment="1" applyProtection="1">
      <alignment horizontal="center" vertical="center" shrinkToFit="1"/>
      <protection hidden="1"/>
    </xf>
    <xf numFmtId="0" fontId="69" fillId="6" borderId="85" xfId="0" applyFont="1" applyFill="1" applyBorder="1" applyAlignment="1" applyProtection="1">
      <alignment horizontal="center" vertical="center" shrinkToFit="1"/>
      <protection hidden="1"/>
    </xf>
    <xf numFmtId="0" fontId="50" fillId="6" borderId="86" xfId="0" applyFont="1" applyFill="1" applyBorder="1" applyAlignment="1" applyProtection="1">
      <alignment horizontal="center" vertical="center" shrinkToFit="1"/>
      <protection hidden="1"/>
    </xf>
    <xf numFmtId="176" fontId="10" fillId="4" borderId="87" xfId="4" applyNumberFormat="1" applyFont="1" applyFill="1" applyBorder="1" applyAlignment="1" applyProtection="1">
      <alignment horizontal="center" vertical="center" shrinkToFit="1"/>
      <protection hidden="1"/>
    </xf>
    <xf numFmtId="176" fontId="10" fillId="4" borderId="88" xfId="4" applyNumberFormat="1" applyFont="1" applyFill="1" applyBorder="1" applyAlignment="1" applyProtection="1">
      <alignment horizontal="center" vertical="center" shrinkToFit="1"/>
      <protection hidden="1"/>
    </xf>
    <xf numFmtId="176" fontId="10" fillId="4" borderId="89" xfId="4" applyNumberFormat="1" applyFont="1" applyFill="1" applyBorder="1" applyAlignment="1" applyProtection="1">
      <alignment horizontal="center" vertical="center" shrinkToFit="1"/>
      <protection hidden="1"/>
    </xf>
    <xf numFmtId="176" fontId="10" fillId="4" borderId="90" xfId="4" applyNumberFormat="1" applyFont="1" applyFill="1" applyBorder="1" applyAlignment="1" applyProtection="1">
      <alignment horizontal="center" vertical="center" shrinkToFit="1"/>
      <protection hidden="1"/>
    </xf>
    <xf numFmtId="176" fontId="6" fillId="4" borderId="90" xfId="4" applyNumberFormat="1" applyFont="1" applyFill="1" applyBorder="1" applyAlignment="1" applyProtection="1">
      <alignment horizontal="center" vertical="center" shrinkToFit="1"/>
      <protection hidden="1"/>
    </xf>
    <xf numFmtId="176" fontId="6" fillId="4" borderId="91" xfId="4" applyNumberFormat="1" applyFont="1" applyFill="1" applyBorder="1" applyAlignment="1" applyProtection="1">
      <alignment horizontal="center" vertical="center" shrinkToFit="1"/>
      <protection hidden="1"/>
    </xf>
    <xf numFmtId="38" fontId="14" fillId="4" borderId="71" xfId="4" applyFont="1" applyFill="1" applyBorder="1" applyAlignment="1" applyProtection="1">
      <alignment horizontal="center" vertical="center" shrinkToFit="1"/>
      <protection hidden="1"/>
    </xf>
    <xf numFmtId="38" fontId="14" fillId="4" borderId="0" xfId="4" applyFont="1" applyFill="1" applyBorder="1" applyAlignment="1" applyProtection="1">
      <alignment horizontal="center" vertical="center" shrinkToFit="1"/>
      <protection hidden="1"/>
    </xf>
    <xf numFmtId="0" fontId="14" fillId="4" borderId="0" xfId="0" applyFont="1" applyFill="1" applyBorder="1" applyAlignment="1" applyProtection="1">
      <alignment horizontal="center" vertical="center" shrinkToFit="1"/>
      <protection hidden="1"/>
    </xf>
    <xf numFmtId="0" fontId="52" fillId="6" borderId="0" xfId="0" applyFont="1" applyFill="1" applyBorder="1" applyAlignment="1" applyProtection="1">
      <alignment horizontal="center" vertical="center" shrinkToFit="1"/>
      <protection hidden="1"/>
    </xf>
    <xf numFmtId="0" fontId="21" fillId="4" borderId="0" xfId="0" applyFont="1" applyFill="1" applyBorder="1" applyAlignment="1" applyProtection="1">
      <alignment horizontal="left" shrinkToFit="1"/>
      <protection hidden="1"/>
    </xf>
    <xf numFmtId="3" fontId="67" fillId="4" borderId="72" xfId="4" applyNumberFormat="1" applyFont="1" applyFill="1" applyBorder="1" applyAlignment="1" applyProtection="1">
      <alignment horizontal="center" vertical="center" shrinkToFit="1"/>
      <protection hidden="1"/>
    </xf>
    <xf numFmtId="3" fontId="68" fillId="4" borderId="73" xfId="0" applyNumberFormat="1" applyFont="1" applyFill="1" applyBorder="1" applyAlignment="1" applyProtection="1">
      <alignment vertical="center"/>
      <protection hidden="1"/>
    </xf>
    <xf numFmtId="3" fontId="68" fillId="4" borderId="74" xfId="0" applyNumberFormat="1" applyFont="1" applyFill="1" applyBorder="1" applyAlignment="1" applyProtection="1">
      <alignment vertical="center"/>
      <protection hidden="1"/>
    </xf>
    <xf numFmtId="0" fontId="25" fillId="4" borderId="0" xfId="0" applyFont="1" applyFill="1" applyBorder="1" applyAlignment="1" applyProtection="1">
      <alignment horizontal="left" vertical="center" shrinkToFit="1"/>
      <protection hidden="1"/>
    </xf>
    <xf numFmtId="0" fontId="69" fillId="6" borderId="55" xfId="0" applyFont="1" applyFill="1" applyBorder="1" applyAlignment="1" applyProtection="1">
      <alignment horizontal="center" vertical="center" shrinkToFit="1"/>
      <protection hidden="1"/>
    </xf>
    <xf numFmtId="0" fontId="50" fillId="6" borderId="18" xfId="0" applyFont="1" applyFill="1" applyBorder="1" applyAlignment="1" applyProtection="1">
      <alignment horizontal="center" vertical="center" shrinkToFit="1"/>
      <protection hidden="1"/>
    </xf>
    <xf numFmtId="176" fontId="10" fillId="4" borderId="75" xfId="4" applyNumberFormat="1" applyFont="1" applyFill="1" applyBorder="1" applyAlignment="1" applyProtection="1">
      <alignment horizontal="center" vertical="center" shrinkToFit="1"/>
      <protection hidden="1"/>
    </xf>
    <xf numFmtId="38" fontId="23" fillId="7" borderId="7" xfId="4"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shrinkToFit="1"/>
      <protection hidden="1"/>
    </xf>
    <xf numFmtId="0" fontId="31" fillId="8" borderId="7" xfId="0" applyFont="1" applyFill="1" applyBorder="1" applyAlignment="1" applyProtection="1">
      <alignment horizontal="center" vertical="center" shrinkToFit="1"/>
      <protection hidden="1"/>
    </xf>
    <xf numFmtId="176" fontId="11" fillId="7" borderId="101" xfId="0" applyNumberFormat="1" applyFont="1" applyFill="1" applyBorder="1" applyAlignment="1" applyProtection="1">
      <alignment horizontal="right" vertical="center"/>
      <protection hidden="1"/>
    </xf>
    <xf numFmtId="176" fontId="11" fillId="7" borderId="8" xfId="0" applyNumberFormat="1" applyFont="1" applyFill="1" applyBorder="1" applyAlignment="1" applyProtection="1">
      <alignment horizontal="right" vertical="center"/>
      <protection hidden="1"/>
    </xf>
    <xf numFmtId="0" fontId="31" fillId="8" borderId="0" xfId="0" applyFont="1" applyFill="1" applyBorder="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38" fontId="36" fillId="7" borderId="101" xfId="0" applyNumberFormat="1" applyFont="1" applyFill="1" applyBorder="1" applyAlignment="1" applyProtection="1">
      <alignment horizontal="right" vertical="center"/>
      <protection hidden="1"/>
    </xf>
    <xf numFmtId="38" fontId="36" fillId="7" borderId="8" xfId="0" applyNumberFormat="1" applyFont="1" applyFill="1" applyBorder="1" applyAlignment="1" applyProtection="1">
      <alignment horizontal="right" vertical="center"/>
      <protection hidden="1"/>
    </xf>
    <xf numFmtId="10" fontId="11" fillId="7" borderId="8" xfId="0" applyNumberFormat="1" applyFont="1" applyFill="1" applyBorder="1" applyAlignment="1" applyProtection="1">
      <alignment horizontal="left" vertical="center"/>
      <protection hidden="1"/>
    </xf>
    <xf numFmtId="38" fontId="36" fillId="7" borderId="16" xfId="4" applyFont="1" applyFill="1" applyBorder="1" applyAlignment="1" applyProtection="1">
      <alignment horizontal="center" vertical="center"/>
      <protection hidden="1"/>
    </xf>
    <xf numFmtId="0" fontId="23" fillId="10" borderId="0" xfId="0" applyFont="1" applyFill="1" applyBorder="1" applyAlignment="1" applyProtection="1">
      <alignment horizontal="center" vertical="center" wrapText="1"/>
      <protection hidden="1"/>
    </xf>
    <xf numFmtId="0" fontId="21" fillId="8" borderId="0" xfId="0" applyFont="1" applyFill="1" applyBorder="1" applyAlignment="1" applyProtection="1">
      <alignment horizontal="center" vertical="center"/>
      <protection hidden="1"/>
    </xf>
    <xf numFmtId="0" fontId="23" fillId="10" borderId="0" xfId="0" applyFont="1" applyFill="1" applyBorder="1" applyAlignment="1" applyProtection="1">
      <alignment horizontal="center" vertical="center"/>
      <protection hidden="1"/>
    </xf>
    <xf numFmtId="38" fontId="35" fillId="7" borderId="96" xfId="4" applyFont="1" applyFill="1" applyBorder="1" applyAlignment="1" applyProtection="1">
      <alignment horizontal="center"/>
      <protection hidden="1"/>
    </xf>
    <xf numFmtId="38" fontId="35" fillId="7" borderId="97" xfId="4" applyFont="1" applyFill="1" applyBorder="1" applyAlignment="1" applyProtection="1">
      <alignment horizontal="center"/>
      <protection hidden="1"/>
    </xf>
    <xf numFmtId="0" fontId="21" fillId="8" borderId="102" xfId="0" applyFont="1" applyFill="1" applyBorder="1" applyAlignment="1" applyProtection="1">
      <alignment horizontal="center" vertical="center"/>
      <protection hidden="1"/>
    </xf>
    <xf numFmtId="0" fontId="11" fillId="7" borderId="103" xfId="0" applyFont="1" applyFill="1" applyBorder="1" applyAlignment="1" applyProtection="1">
      <alignment horizontal="right" vertical="center"/>
      <protection hidden="1"/>
    </xf>
    <xf numFmtId="0" fontId="11" fillId="7" borderId="16" xfId="0" applyFont="1" applyFill="1" applyBorder="1" applyAlignment="1" applyProtection="1">
      <alignment horizontal="right" vertical="center"/>
      <protection hidden="1"/>
    </xf>
    <xf numFmtId="0" fontId="14" fillId="8" borderId="0" xfId="0" applyFont="1" applyFill="1" applyBorder="1" applyAlignment="1" applyProtection="1">
      <alignment horizontal="center" vertical="center"/>
      <protection hidden="1"/>
    </xf>
    <xf numFmtId="0" fontId="14" fillId="8" borderId="16" xfId="0" applyFont="1" applyFill="1" applyBorder="1" applyAlignment="1" applyProtection="1">
      <alignment horizontal="center" vertical="center" shrinkToFit="1"/>
      <protection hidden="1"/>
    </xf>
    <xf numFmtId="0" fontId="11" fillId="4" borderId="0" xfId="0" applyFont="1" applyFill="1" applyBorder="1" applyAlignment="1" applyProtection="1">
      <alignment horizontal="left" vertical="top" shrinkToFit="1"/>
      <protection hidden="1"/>
    </xf>
    <xf numFmtId="0" fontId="18" fillId="4" borderId="92" xfId="0" applyFont="1" applyFill="1" applyBorder="1" applyAlignment="1" applyProtection="1">
      <alignment horizontal="center" vertical="center"/>
      <protection hidden="1"/>
    </xf>
    <xf numFmtId="38" fontId="14" fillId="4" borderId="93" xfId="0" applyNumberFormat="1" applyFont="1" applyFill="1" applyBorder="1" applyAlignment="1" applyProtection="1">
      <alignment horizontal="center" vertical="center"/>
      <protection hidden="1"/>
    </xf>
    <xf numFmtId="38" fontId="14" fillId="4" borderId="94" xfId="0" applyNumberFormat="1" applyFont="1" applyFill="1" applyBorder="1" applyAlignment="1" applyProtection="1">
      <alignment horizontal="center" vertical="center"/>
      <protection hidden="1"/>
    </xf>
    <xf numFmtId="0" fontId="14" fillId="4" borderId="94" xfId="0" applyFont="1" applyFill="1" applyBorder="1" applyAlignment="1" applyProtection="1">
      <alignment horizontal="center" vertical="center"/>
      <protection hidden="1"/>
    </xf>
    <xf numFmtId="0" fontId="14" fillId="4" borderId="95" xfId="0" applyFont="1" applyFill="1" applyBorder="1" applyAlignment="1" applyProtection="1">
      <alignment horizontal="center" vertical="center"/>
      <protection hidden="1"/>
    </xf>
    <xf numFmtId="0" fontId="11" fillId="4" borderId="0" xfId="0" applyFont="1" applyFill="1" applyBorder="1" applyAlignment="1" applyProtection="1">
      <alignment horizontal="center" vertical="top"/>
      <protection hidden="1"/>
    </xf>
    <xf numFmtId="38" fontId="18" fillId="4" borderId="98" xfId="4" applyFont="1" applyFill="1" applyBorder="1" applyAlignment="1" applyProtection="1">
      <alignment horizontal="center" vertical="top"/>
      <protection hidden="1"/>
    </xf>
    <xf numFmtId="38" fontId="18" fillId="4" borderId="99" xfId="4" applyFont="1" applyFill="1" applyBorder="1" applyAlignment="1" applyProtection="1">
      <alignment horizontal="center" vertical="top"/>
      <protection hidden="1"/>
    </xf>
    <xf numFmtId="38" fontId="18" fillId="4" borderId="100" xfId="4" applyFont="1" applyFill="1" applyBorder="1" applyAlignment="1" applyProtection="1">
      <alignment horizontal="center" vertical="top"/>
      <protection hidden="1"/>
    </xf>
    <xf numFmtId="0" fontId="72" fillId="0" borderId="18" xfId="2" applyFont="1" applyBorder="1" applyAlignment="1" applyProtection="1">
      <alignment horizontal="left" vertical="center" wrapText="1"/>
    </xf>
    <xf numFmtId="0" fontId="40" fillId="0" borderId="18" xfId="3" applyFont="1" applyBorder="1" applyAlignment="1" applyProtection="1">
      <alignment horizontal="left" vertical="center" wrapText="1"/>
    </xf>
    <xf numFmtId="0" fontId="6" fillId="2" borderId="0" xfId="0" applyFont="1" applyFill="1" applyAlignment="1" applyProtection="1">
      <alignment horizontal="center" vertical="center" wrapText="1"/>
    </xf>
    <xf numFmtId="0" fontId="6" fillId="0" borderId="18" xfId="0" applyFont="1" applyBorder="1" applyAlignment="1" applyProtection="1">
      <alignment horizontal="left" vertical="center" wrapText="1"/>
    </xf>
    <xf numFmtId="0" fontId="11" fillId="0" borderId="18" xfId="0" applyFont="1" applyBorder="1" applyAlignment="1" applyProtection="1">
      <alignment horizontal="left" vertical="center" wrapText="1"/>
    </xf>
    <xf numFmtId="0" fontId="14" fillId="3" borderId="19" xfId="0" applyFont="1" applyFill="1" applyBorder="1" applyAlignment="1" applyProtection="1">
      <alignment horizontal="left" vertical="center" wrapText="1"/>
    </xf>
    <xf numFmtId="0" fontId="14" fillId="3" borderId="42" xfId="0" applyFont="1" applyFill="1" applyBorder="1" applyAlignment="1" applyProtection="1">
      <alignment horizontal="left" vertical="center" wrapText="1"/>
    </xf>
    <xf numFmtId="0" fontId="14" fillId="3" borderId="30" xfId="0" applyFont="1" applyFill="1" applyBorder="1" applyAlignment="1" applyProtection="1">
      <alignment horizontal="left" vertical="center" wrapText="1"/>
    </xf>
    <xf numFmtId="0" fontId="51" fillId="0" borderId="104" xfId="0" applyFont="1" applyBorder="1" applyAlignment="1" applyProtection="1">
      <alignment horizontal="left" vertical="center" wrapText="1"/>
    </xf>
    <xf numFmtId="0" fontId="51" fillId="0" borderId="105" xfId="0" applyFont="1" applyBorder="1" applyAlignment="1" applyProtection="1">
      <alignment horizontal="left" vertical="center" wrapText="1"/>
    </xf>
    <xf numFmtId="0" fontId="72" fillId="0" borderId="42" xfId="2" applyFont="1" applyBorder="1" applyAlignment="1" applyProtection="1">
      <alignment horizontal="left" vertical="center" shrinkToFit="1"/>
    </xf>
    <xf numFmtId="0" fontId="72" fillId="0" borderId="30" xfId="2" applyFont="1" applyBorder="1" applyAlignment="1" applyProtection="1">
      <alignment horizontal="left" vertical="center" shrinkToFit="1"/>
    </xf>
    <xf numFmtId="0" fontId="18" fillId="0" borderId="19" xfId="0" applyFont="1" applyBorder="1" applyAlignment="1" applyProtection="1">
      <alignment horizontal="right" shrinkToFit="1"/>
    </xf>
    <xf numFmtId="0" fontId="18" fillId="0" borderId="42" xfId="0" applyFont="1" applyBorder="1" applyAlignment="1" applyProtection="1">
      <alignment horizontal="right" shrinkToFit="1"/>
    </xf>
    <xf numFmtId="0" fontId="18" fillId="0" borderId="30" xfId="0" applyFont="1" applyBorder="1" applyAlignment="1" applyProtection="1">
      <alignment horizontal="right" shrinkToFit="1"/>
    </xf>
    <xf numFmtId="0" fontId="72" fillId="0" borderId="19" xfId="2" applyFont="1" applyBorder="1" applyAlignment="1" applyProtection="1">
      <alignment horizontal="left" vertical="center"/>
    </xf>
    <xf numFmtId="0" fontId="72" fillId="0" borderId="42" xfId="2" applyFont="1" applyBorder="1" applyAlignment="1" applyProtection="1">
      <alignment horizontal="left" vertical="center"/>
    </xf>
    <xf numFmtId="0" fontId="72" fillId="0" borderId="30" xfId="2" applyFont="1" applyBorder="1" applyAlignment="1" applyProtection="1">
      <alignment horizontal="left" vertical="center"/>
    </xf>
    <xf numFmtId="0" fontId="6" fillId="0" borderId="24" xfId="0" applyFont="1" applyBorder="1" applyAlignment="1" applyProtection="1">
      <alignment horizontal="left" vertical="center" wrapText="1"/>
    </xf>
    <xf numFmtId="0" fontId="6" fillId="0" borderId="44" xfId="0" applyFont="1" applyBorder="1" applyAlignment="1" applyProtection="1">
      <alignment horizontal="left" vertical="center" wrapText="1"/>
    </xf>
    <xf numFmtId="0" fontId="6" fillId="0" borderId="86" xfId="0" applyFont="1" applyBorder="1" applyAlignment="1" applyProtection="1">
      <alignment horizontal="left" vertical="center" wrapText="1"/>
    </xf>
    <xf numFmtId="0" fontId="6" fillId="0" borderId="19" xfId="0" applyFont="1" applyBorder="1" applyAlignment="1" applyProtection="1">
      <alignment vertical="center"/>
    </xf>
    <xf numFmtId="0" fontId="6" fillId="0" borderId="42" xfId="0" applyFont="1" applyBorder="1" applyAlignment="1" applyProtection="1">
      <alignment vertical="center"/>
    </xf>
    <xf numFmtId="0" fontId="6" fillId="0" borderId="30" xfId="0" applyFont="1" applyBorder="1" applyAlignment="1" applyProtection="1">
      <alignment vertical="center"/>
    </xf>
    <xf numFmtId="0" fontId="40" fillId="0" borderId="19" xfId="3" applyFont="1" applyBorder="1" applyAlignment="1" applyProtection="1">
      <alignment horizontal="left" vertical="center" wrapText="1"/>
    </xf>
    <xf numFmtId="0" fontId="40" fillId="0" borderId="42" xfId="3" applyFont="1" applyBorder="1" applyAlignment="1" applyProtection="1">
      <alignment horizontal="left" vertical="center" wrapText="1"/>
    </xf>
    <xf numFmtId="0" fontId="40" fillId="0" borderId="30" xfId="3" applyFont="1" applyBorder="1" applyAlignment="1" applyProtection="1">
      <alignment horizontal="left" vertical="center" wrapText="1"/>
    </xf>
    <xf numFmtId="0" fontId="48" fillId="0" borderId="19" xfId="2" applyBorder="1" applyAlignment="1" applyProtection="1">
      <alignment horizontal="left" vertical="center" shrinkToFit="1"/>
    </xf>
    <xf numFmtId="0" fontId="66" fillId="4" borderId="0" xfId="0" applyFont="1" applyFill="1" applyAlignment="1" applyProtection="1">
      <alignment horizontal="left" vertical="center" wrapText="1"/>
      <protection hidden="1"/>
    </xf>
    <xf numFmtId="0" fontId="71" fillId="4" borderId="0" xfId="0" applyFont="1" applyFill="1" applyBorder="1" applyAlignment="1" applyProtection="1">
      <alignment horizontal="left" vertical="center" wrapText="1"/>
      <protection hidden="1"/>
    </xf>
  </cellXfs>
  <cellStyles count="6">
    <cellStyle name="パーセント" xfId="1" builtinId="5"/>
    <cellStyle name="ハイパーリンク" xfId="2" builtinId="8"/>
    <cellStyle name="ハイパーリンク 2" xfId="3" xr:uid="{00000000-0005-0000-0000-000002000000}"/>
    <cellStyle name="桁区切り" xfId="4" builtinId="6"/>
    <cellStyle name="標準" xfId="0" builtinId="0"/>
    <cellStyle name="標準 2" xfId="5" xr:uid="{00000000-0005-0000-0000-000005000000}"/>
  </cellStyles>
  <dxfs count="19">
    <dxf>
      <font>
        <b/>
        <i val="0"/>
        <u/>
        <color rgb="FFC00000"/>
      </font>
    </dxf>
    <dxf>
      <font>
        <b/>
        <i val="0"/>
        <u/>
        <color rgb="FFC00000"/>
      </font>
    </dxf>
    <dxf>
      <font>
        <b/>
        <i val="0"/>
        <u/>
        <color rgb="FFC00000"/>
      </font>
    </dxf>
    <dxf>
      <font>
        <b/>
        <i val="0"/>
        <condense val="0"/>
        <extend val="0"/>
        <color indexed="60"/>
      </font>
      <fill>
        <patternFill patternType="none">
          <bgColor indexed="65"/>
        </patternFill>
      </fill>
    </dxf>
    <dxf>
      <font>
        <strike/>
        <u val="none"/>
        <color theme="1" tint="0.24994659260841701"/>
      </font>
    </dxf>
    <dxf>
      <font>
        <strike/>
        <u val="none"/>
        <color theme="1" tint="0.24994659260841701"/>
      </font>
    </dxf>
    <dxf>
      <font>
        <strike/>
        <u val="none"/>
        <color theme="1" tint="0.24994659260841701"/>
      </font>
    </dxf>
    <dxf>
      <fill>
        <patternFill>
          <bgColor indexed="52"/>
        </patternFill>
      </fill>
    </dxf>
    <dxf>
      <fill>
        <patternFill>
          <bgColor indexed="26"/>
        </patternFill>
      </fill>
    </dxf>
    <dxf>
      <font>
        <b/>
        <i val="0"/>
        <condense val="0"/>
        <extend val="0"/>
        <color indexed="60"/>
      </font>
      <fill>
        <patternFill patternType="none">
          <bgColor indexed="65"/>
        </patternFill>
      </fill>
    </dxf>
    <dxf>
      <font>
        <b/>
        <i val="0"/>
        <condense val="0"/>
        <extend val="0"/>
        <color indexed="12"/>
      </font>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12304;&#30906;&#30003;&#12305;&#25152;&#24471;&#12398;&#21512;&#35336;&#38989;!A1"/><Relationship Id="rId2" Type="http://schemas.openxmlformats.org/officeDocument/2006/relationships/hyperlink" Target="#&#12304;&#32102;&#22577;&#12305;&#25152;&#24471;&#12398;&#21512;&#35336;&#38989;!A1"/><Relationship Id="rId1" Type="http://schemas.openxmlformats.org/officeDocument/2006/relationships/hyperlink" Target="#&#32080;&#26524;&#12471;&#12540;&#12488;!A1"/></Relationships>
</file>

<file path=xl/drawings/_rels/drawing2.xml.rels><?xml version="1.0" encoding="UTF-8" standalone="yes"?>
<Relationships xmlns="http://schemas.openxmlformats.org/package/2006/relationships"><Relationship Id="rId2" Type="http://schemas.openxmlformats.org/officeDocument/2006/relationships/hyperlink" Target="#&#35336;&#31639;&#12398;&#20869;&#35379;!A1"/><Relationship Id="rId1" Type="http://schemas.openxmlformats.org/officeDocument/2006/relationships/hyperlink" Target="#&#21152;&#20837;&#32773;&#20837;&#21147;&#12471;&#12540;&#12488;!A1"/></Relationships>
</file>

<file path=xl/drawings/_rels/drawing3.xml.rels><?xml version="1.0" encoding="UTF-8" standalone="yes"?>
<Relationships xmlns="http://schemas.openxmlformats.org/package/2006/relationships"><Relationship Id="rId2" Type="http://schemas.openxmlformats.org/officeDocument/2006/relationships/hyperlink" Target="#&#32080;&#26524;&#12471;&#12540;&#12488;!A1"/><Relationship Id="rId1" Type="http://schemas.openxmlformats.org/officeDocument/2006/relationships/hyperlink" Target="#&#21152;&#20837;&#32773;&#20837;&#21147;&#12471;&#12540;&#12488;!A1"/></Relationships>
</file>

<file path=xl/drawings/_rels/drawing4.xml.rels><?xml version="1.0" encoding="UTF-8" standalone="yes"?>
<Relationships xmlns="http://schemas.openxmlformats.org/package/2006/relationships"><Relationship Id="rId2" Type="http://schemas.openxmlformats.org/officeDocument/2006/relationships/hyperlink" Target="#&#21152;&#20837;&#32773;&#20837;&#21147;&#12471;&#12540;&#12488;!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hyperlink" Target="#&#21152;&#20837;&#32773;&#20837;&#21147;&#12471;&#12540;&#12488;!A1"/></Relationships>
</file>

<file path=xl/drawings/drawing1.xml><?xml version="1.0" encoding="utf-8"?>
<xdr:wsDr xmlns:xdr="http://schemas.openxmlformats.org/drawingml/2006/spreadsheetDrawing" xmlns:a="http://schemas.openxmlformats.org/drawingml/2006/main">
  <xdr:twoCellAnchor>
    <xdr:from>
      <xdr:col>4</xdr:col>
      <xdr:colOff>78440</xdr:colOff>
      <xdr:row>23</xdr:row>
      <xdr:rowOff>55469</xdr:rowOff>
    </xdr:from>
    <xdr:to>
      <xdr:col>4</xdr:col>
      <xdr:colOff>1232657</xdr:colOff>
      <xdr:row>24</xdr:row>
      <xdr:rowOff>169769</xdr:rowOff>
    </xdr:to>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bwMode="auto">
        <a:xfrm>
          <a:off x="2017058" y="5613587"/>
          <a:ext cx="1154217" cy="405653"/>
        </a:xfrm>
        <a:prstGeom prst="roundRect">
          <a:avLst/>
        </a:prstGeom>
        <a:solidFill>
          <a:srgbClr val="FFFFFF"/>
        </a:solidFill>
        <a:ln w="25400" cmpd="sng">
          <a:solidFill>
            <a:schemeClr val="tx2"/>
          </a:solidFill>
          <a:miter lim="800000"/>
          <a:headEnd/>
          <a:tailEnd/>
        </a:ln>
        <a:effectLst>
          <a:glow rad="2286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spcBef>
              <a:spcPts val="600"/>
            </a:spcBef>
          </a:pPr>
          <a:r>
            <a:rPr kumimoji="1" lang="ja-JP" altLang="en-US" sz="1600" b="1" i="0" u="none" strike="noStrike" baseline="0">
              <a:solidFill>
                <a:srgbClr val="000000"/>
              </a:solidFill>
              <a:latin typeface="HG丸ｺﾞｼｯｸM-PRO" pitchFamily="50" charset="-128"/>
              <a:ea typeface="HG丸ｺﾞｼｯｸM-PRO" pitchFamily="50" charset="-128"/>
              <a:cs typeface="メイリオ" pitchFamily="50" charset="-128"/>
            </a:rPr>
            <a:t>計算する</a:t>
          </a:r>
          <a:endParaRPr kumimoji="1" lang="en-US" altLang="ja-JP" sz="1600" b="1" i="0" u="none" strike="noStrike" baseline="0">
            <a:solidFill>
              <a:srgbClr val="000000"/>
            </a:solidFill>
            <a:latin typeface="HG丸ｺﾞｼｯｸM-PRO" pitchFamily="50" charset="-128"/>
            <a:ea typeface="HG丸ｺﾞｼｯｸM-PRO" pitchFamily="50" charset="-128"/>
            <a:cs typeface="メイリオ" pitchFamily="50" charset="-128"/>
          </a:endParaRPr>
        </a:p>
        <a:p>
          <a:pPr algn="ctr" rtl="0">
            <a:lnSpc>
              <a:spcPct val="100000"/>
            </a:lnSpc>
          </a:pPr>
          <a:endParaRPr kumimoji="1" lang="en-US" altLang="ja-JP"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4</xdr:col>
      <xdr:colOff>239945</xdr:colOff>
      <xdr:row>21</xdr:row>
      <xdr:rowOff>57711</xdr:rowOff>
    </xdr:from>
    <xdr:to>
      <xdr:col>4</xdr:col>
      <xdr:colOff>1066940</xdr:colOff>
      <xdr:row>22</xdr:row>
      <xdr:rowOff>239806</xdr:rowOff>
    </xdr:to>
    <xdr:sp macro="" textlink="">
      <xdr:nvSpPr>
        <xdr:cNvPr id="15" name="AutoShape 4">
          <a:extLst>
            <a:ext uri="{FF2B5EF4-FFF2-40B4-BE49-F238E27FC236}">
              <a16:creationId xmlns:a16="http://schemas.microsoft.com/office/drawing/2014/main" id="{00000000-0008-0000-0000-00000F000000}"/>
            </a:ext>
          </a:extLst>
        </xdr:cNvPr>
        <xdr:cNvSpPr>
          <a:spLocks noChangeArrowheads="1"/>
        </xdr:cNvSpPr>
      </xdr:nvSpPr>
      <xdr:spPr bwMode="auto">
        <a:xfrm>
          <a:off x="2178563" y="5033123"/>
          <a:ext cx="826995" cy="462242"/>
        </a:xfrm>
        <a:prstGeom prst="downArrow">
          <a:avLst>
            <a:gd name="adj1" fmla="val 50000"/>
            <a:gd name="adj2" fmla="val 36431"/>
          </a:avLst>
        </a:prstGeom>
        <a:solidFill>
          <a:schemeClr val="tx2">
            <a:lumMod val="20000"/>
            <a:lumOff val="80000"/>
          </a:schemeClr>
        </a:solidFill>
        <a:ln>
          <a:headEnd/>
          <a:tailEnd/>
        </a:ln>
        <a:effectLst/>
      </xdr:spPr>
      <xdr:style>
        <a:lnRef idx="1">
          <a:schemeClr val="accent1"/>
        </a:lnRef>
        <a:fillRef idx="2">
          <a:schemeClr val="accent1"/>
        </a:fillRef>
        <a:effectRef idx="1">
          <a:schemeClr val="accent1"/>
        </a:effectRef>
        <a:fontRef idx="minor">
          <a:schemeClr val="dk1"/>
        </a:fontRef>
      </xdr:style>
      <xdr:txBody>
        <a:bodyPr/>
        <a:lstStyle/>
        <a:p>
          <a:endParaRPr lang="ja-JP" altLang="en-US"/>
        </a:p>
      </xdr:txBody>
    </xdr:sp>
    <xdr:clientData/>
  </xdr:twoCellAnchor>
  <xdr:twoCellAnchor>
    <xdr:from>
      <xdr:col>6</xdr:col>
      <xdr:colOff>379343</xdr:colOff>
      <xdr:row>22</xdr:row>
      <xdr:rowOff>2899</xdr:rowOff>
    </xdr:from>
    <xdr:to>
      <xdr:col>7</xdr:col>
      <xdr:colOff>579782</xdr:colOff>
      <xdr:row>22</xdr:row>
      <xdr:rowOff>258003</xdr:rowOff>
    </xdr:to>
    <xdr:sp macro="" textlink="">
      <xdr:nvSpPr>
        <xdr:cNvPr id="21" name="角丸四角形 20">
          <a:hlinkClick xmlns:r="http://schemas.openxmlformats.org/officeDocument/2006/relationships" r:id="rId2"/>
          <a:extLst>
            <a:ext uri="{FF2B5EF4-FFF2-40B4-BE49-F238E27FC236}">
              <a16:creationId xmlns:a16="http://schemas.microsoft.com/office/drawing/2014/main" id="{00000000-0008-0000-0000-000015000000}"/>
            </a:ext>
          </a:extLst>
        </xdr:cNvPr>
        <xdr:cNvSpPr/>
      </xdr:nvSpPr>
      <xdr:spPr bwMode="auto">
        <a:xfrm>
          <a:off x="6417365" y="4790247"/>
          <a:ext cx="631134" cy="255104"/>
        </a:xfrm>
        <a:prstGeom prst="roundRect">
          <a:avLst/>
        </a:prstGeom>
        <a:solidFill>
          <a:srgbClr val="FFFFFF"/>
        </a:solidFill>
        <a:ln w="25400" cmpd="sng">
          <a:solidFill>
            <a:schemeClr val="tx2"/>
          </a:solidFill>
          <a:miter lim="800000"/>
          <a:headEnd/>
          <a:tailEnd/>
        </a:ln>
        <a:effectLst/>
      </xdr:spPr>
      <xdr:txBody>
        <a:bodyPr vertOverflow="clip" horzOverflow="clip" wrap="square" lIns="27432" tIns="18288" rIns="27432" bIns="0" rtlCol="0" anchor="t" upright="1"/>
        <a:lstStyle/>
        <a:p>
          <a:pPr algn="ctr" rtl="0">
            <a:lnSpc>
              <a:spcPct val="100000"/>
            </a:lnSpc>
          </a:pPr>
          <a:r>
            <a:rPr kumimoji="1" lang="ja-JP" altLang="en-US" sz="1100" b="1" i="0" u="none" strike="noStrike" baseline="0">
              <a:solidFill>
                <a:srgbClr val="000000"/>
              </a:solidFill>
              <a:latin typeface="HG丸ｺﾞｼｯｸM-PRO" pitchFamily="50" charset="-128"/>
              <a:ea typeface="HG丸ｺﾞｼｯｸM-PRO" pitchFamily="50" charset="-128"/>
              <a:cs typeface="メイリオ" pitchFamily="50" charset="-128"/>
            </a:rPr>
            <a:t>別紙</a:t>
          </a:r>
          <a:r>
            <a:rPr kumimoji="1" lang="en-US" altLang="ja-JP" sz="1100" b="1" i="0" u="none" strike="noStrike" baseline="0">
              <a:solidFill>
                <a:srgbClr val="000000"/>
              </a:solidFill>
              <a:latin typeface="HG丸ｺﾞｼｯｸM-PRO" pitchFamily="50" charset="-128"/>
              <a:ea typeface="HG丸ｺﾞｼｯｸM-PRO" pitchFamily="50" charset="-128"/>
              <a:cs typeface="メイリオ" pitchFamily="50" charset="-128"/>
            </a:rPr>
            <a:t>Ⅰ</a:t>
          </a:r>
        </a:p>
      </xdr:txBody>
    </xdr:sp>
    <xdr:clientData/>
  </xdr:twoCellAnchor>
  <xdr:twoCellAnchor>
    <xdr:from>
      <xdr:col>6</xdr:col>
      <xdr:colOff>384198</xdr:colOff>
      <xdr:row>24</xdr:row>
      <xdr:rowOff>243</xdr:rowOff>
    </xdr:from>
    <xdr:to>
      <xdr:col>7</xdr:col>
      <xdr:colOff>584637</xdr:colOff>
      <xdr:row>25</xdr:row>
      <xdr:rowOff>28526</xdr:rowOff>
    </xdr:to>
    <xdr:sp macro="" textlink="">
      <xdr:nvSpPr>
        <xdr:cNvPr id="22" name="角丸四角形 21">
          <a:hlinkClick xmlns:r="http://schemas.openxmlformats.org/officeDocument/2006/relationships" r:id="rId3"/>
          <a:extLst>
            <a:ext uri="{FF2B5EF4-FFF2-40B4-BE49-F238E27FC236}">
              <a16:creationId xmlns:a16="http://schemas.microsoft.com/office/drawing/2014/main" id="{00000000-0008-0000-0000-000016000000}"/>
            </a:ext>
          </a:extLst>
        </xdr:cNvPr>
        <xdr:cNvSpPr/>
      </xdr:nvSpPr>
      <xdr:spPr bwMode="auto">
        <a:xfrm>
          <a:off x="6222463" y="5849714"/>
          <a:ext cx="626262" cy="263606"/>
        </a:xfrm>
        <a:prstGeom prst="roundRect">
          <a:avLst/>
        </a:prstGeom>
        <a:solidFill>
          <a:srgbClr val="FFFFFF"/>
        </a:solidFill>
        <a:ln w="25400" cmpd="sng">
          <a:solidFill>
            <a:schemeClr val="tx2"/>
          </a:solidFill>
          <a:miter lim="800000"/>
          <a:headEnd/>
          <a:tailEnd/>
        </a:ln>
        <a:effectLst/>
      </xdr:spPr>
      <xdr:txBody>
        <a:bodyPr vertOverflow="clip" horzOverflow="clip" wrap="square" lIns="27432" tIns="18288" rIns="27432" bIns="0" rtlCol="0" anchor="t" upright="1"/>
        <a:lstStyle/>
        <a:p>
          <a:pPr algn="ctr" rtl="0">
            <a:lnSpc>
              <a:spcPct val="100000"/>
            </a:lnSpc>
          </a:pPr>
          <a:r>
            <a:rPr kumimoji="1" lang="ja-JP" altLang="en-US" sz="1100" b="1" i="0" u="none" strike="noStrike" baseline="0">
              <a:solidFill>
                <a:srgbClr val="000000"/>
              </a:solidFill>
              <a:latin typeface="HG丸ｺﾞｼｯｸM-PRO" pitchFamily="50" charset="-128"/>
              <a:ea typeface="HG丸ｺﾞｼｯｸM-PRO" pitchFamily="50" charset="-128"/>
              <a:cs typeface="メイリオ" pitchFamily="50" charset="-128"/>
            </a:rPr>
            <a:t>別紙</a:t>
          </a:r>
          <a:r>
            <a:rPr kumimoji="1" lang="en-US" altLang="ja-JP" sz="1100" b="1" i="0" u="none" strike="noStrike" baseline="0">
              <a:solidFill>
                <a:srgbClr val="000000"/>
              </a:solidFill>
              <a:latin typeface="HG丸ｺﾞｼｯｸM-PRO" pitchFamily="50" charset="-128"/>
              <a:ea typeface="HG丸ｺﾞｼｯｸM-PRO" pitchFamily="50" charset="-128"/>
              <a:cs typeface="メイリオ" pitchFamily="50" charset="-128"/>
            </a:rPr>
            <a:t>Ⅱ</a:t>
          </a:r>
        </a:p>
      </xdr:txBody>
    </xdr:sp>
    <xdr:clientData/>
  </xdr:twoCellAnchor>
  <xdr:twoCellAnchor>
    <xdr:from>
      <xdr:col>4</xdr:col>
      <xdr:colOff>235334</xdr:colOff>
      <xdr:row>11</xdr:row>
      <xdr:rowOff>78444</xdr:rowOff>
    </xdr:from>
    <xdr:to>
      <xdr:col>4</xdr:col>
      <xdr:colOff>1064009</xdr:colOff>
      <xdr:row>12</xdr:row>
      <xdr:rowOff>205631</xdr:rowOff>
    </xdr:to>
    <xdr:sp macro="" textlink="">
      <xdr:nvSpPr>
        <xdr:cNvPr id="9" name="AutoShape 4">
          <a:extLst>
            <a:ext uri="{FF2B5EF4-FFF2-40B4-BE49-F238E27FC236}">
              <a16:creationId xmlns:a16="http://schemas.microsoft.com/office/drawing/2014/main" id="{00000000-0008-0000-0000-000009000000}"/>
            </a:ext>
          </a:extLst>
        </xdr:cNvPr>
        <xdr:cNvSpPr>
          <a:spLocks noChangeArrowheads="1"/>
        </xdr:cNvSpPr>
      </xdr:nvSpPr>
      <xdr:spPr bwMode="auto">
        <a:xfrm>
          <a:off x="2173952" y="2106709"/>
          <a:ext cx="828675" cy="317687"/>
        </a:xfrm>
        <a:prstGeom prst="downArrow">
          <a:avLst>
            <a:gd name="adj1" fmla="val 50000"/>
            <a:gd name="adj2" fmla="val 36431"/>
          </a:avLst>
        </a:prstGeom>
        <a:solidFill>
          <a:schemeClr val="tx2">
            <a:lumMod val="20000"/>
            <a:lumOff val="80000"/>
          </a:schemeClr>
        </a:solidFill>
        <a:ln>
          <a:headEnd/>
          <a:tailEnd/>
        </a:ln>
        <a:effectLst/>
      </xdr:spPr>
      <xdr:style>
        <a:lnRef idx="1">
          <a:schemeClr val="accent1"/>
        </a:lnRef>
        <a:fillRef idx="2">
          <a:schemeClr val="accent1"/>
        </a:fillRef>
        <a:effectRef idx="1">
          <a:schemeClr val="accent1"/>
        </a:effectRef>
        <a:fontRef idx="minor">
          <a:schemeClr val="dk1"/>
        </a:fontRef>
      </xdr:style>
      <xdr:txBody>
        <a:bodyPr/>
        <a:lstStyle/>
        <a:p>
          <a:endParaRPr lang="ja-JP" altLang="en-US"/>
        </a:p>
      </xdr:txBody>
    </xdr:sp>
    <xdr:clientData/>
  </xdr:twoCellAnchor>
  <xdr:twoCellAnchor>
    <xdr:from>
      <xdr:col>16</xdr:col>
      <xdr:colOff>44824</xdr:colOff>
      <xdr:row>22</xdr:row>
      <xdr:rowOff>11205</xdr:rowOff>
    </xdr:from>
    <xdr:to>
      <xdr:col>16</xdr:col>
      <xdr:colOff>134471</xdr:colOff>
      <xdr:row>24</xdr:row>
      <xdr:rowOff>212910</xdr:rowOff>
    </xdr:to>
    <xdr:sp macro="" textlink="">
      <xdr:nvSpPr>
        <xdr:cNvPr id="8" name="右中かっこ 7">
          <a:extLst>
            <a:ext uri="{FF2B5EF4-FFF2-40B4-BE49-F238E27FC236}">
              <a16:creationId xmlns:a16="http://schemas.microsoft.com/office/drawing/2014/main" id="{00000000-0008-0000-0000-000008000000}"/>
            </a:ext>
          </a:extLst>
        </xdr:cNvPr>
        <xdr:cNvSpPr/>
      </xdr:nvSpPr>
      <xdr:spPr>
        <a:xfrm>
          <a:off x="13962107" y="5230186"/>
          <a:ext cx="89647" cy="794771"/>
        </a:xfrm>
        <a:prstGeom prst="rightBrace">
          <a:avLst>
            <a:gd name="adj1" fmla="val 51676"/>
            <a:gd name="adj2" fmla="val 181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190501</xdr:colOff>
      <xdr:row>3</xdr:row>
      <xdr:rowOff>91835</xdr:rowOff>
    </xdr:from>
    <xdr:to>
      <xdr:col>20</xdr:col>
      <xdr:colOff>266701</xdr:colOff>
      <xdr:row>5</xdr:row>
      <xdr:rowOff>104161</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bwMode="auto">
        <a:xfrm>
          <a:off x="9043148" y="965894"/>
          <a:ext cx="1084729" cy="382120"/>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18</xdr:col>
      <xdr:colOff>194153</xdr:colOff>
      <xdr:row>7</xdr:row>
      <xdr:rowOff>97218</xdr:rowOff>
    </xdr:from>
    <xdr:to>
      <xdr:col>20</xdr:col>
      <xdr:colOff>272417</xdr:colOff>
      <xdr:row>7</xdr:row>
      <xdr:rowOff>459402</xdr:rowOff>
    </xdr:to>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bwMode="auto">
        <a:xfrm>
          <a:off x="8605461" y="1723795"/>
          <a:ext cx="1089379" cy="362184"/>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200" b="0" i="0" u="none" strike="noStrike" baseline="0">
              <a:solidFill>
                <a:srgbClr val="000000"/>
              </a:solidFill>
              <a:latin typeface="メイリオ" pitchFamily="50" charset="-128"/>
              <a:ea typeface="メイリオ" pitchFamily="50" charset="-128"/>
              <a:cs typeface="メイリオ" pitchFamily="50" charset="-128"/>
            </a:rPr>
            <a:t>計算の内訳</a:t>
          </a:r>
          <a:endParaRPr kumimoji="1" lang="en-US" altLang="ja-JP" sz="12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16</xdr:col>
      <xdr:colOff>171239</xdr:colOff>
      <xdr:row>7</xdr:row>
      <xdr:rowOff>52445</xdr:rowOff>
    </xdr:from>
    <xdr:to>
      <xdr:col>17</xdr:col>
      <xdr:colOff>187311</xdr:colOff>
      <xdr:row>7</xdr:row>
      <xdr:rowOff>524832</xdr:rowOff>
    </xdr:to>
    <xdr:sp macro="" textlink="">
      <xdr:nvSpPr>
        <xdr:cNvPr id="4" name="AutoShape 4">
          <a:extLst>
            <a:ext uri="{FF2B5EF4-FFF2-40B4-BE49-F238E27FC236}">
              <a16:creationId xmlns:a16="http://schemas.microsoft.com/office/drawing/2014/main" id="{00000000-0008-0000-0100-000004000000}"/>
            </a:ext>
          </a:extLst>
        </xdr:cNvPr>
        <xdr:cNvSpPr>
          <a:spLocks noChangeArrowheads="1"/>
        </xdr:cNvSpPr>
      </xdr:nvSpPr>
      <xdr:spPr bwMode="auto">
        <a:xfrm rot="16200000">
          <a:off x="7596052" y="1654401"/>
          <a:ext cx="472387" cy="521630"/>
        </a:xfrm>
        <a:prstGeom prst="downArrow">
          <a:avLst>
            <a:gd name="adj1" fmla="val 50000"/>
            <a:gd name="adj2" fmla="val 36431"/>
          </a:avLst>
        </a:prstGeom>
        <a:solidFill>
          <a:schemeClr val="tx2">
            <a:lumMod val="20000"/>
            <a:lumOff val="80000"/>
          </a:schemeClr>
        </a:solidFill>
        <a:ln>
          <a:headEnd/>
          <a:tailEnd/>
        </a:ln>
        <a:effectLst/>
      </xdr:spPr>
      <xdr:style>
        <a:lnRef idx="1">
          <a:schemeClr val="accent1"/>
        </a:lnRef>
        <a:fillRef idx="2">
          <a:schemeClr val="accent1"/>
        </a:fillRef>
        <a:effectRef idx="1">
          <a:schemeClr val="accent1"/>
        </a:effectRef>
        <a:fontRef idx="minor">
          <a:schemeClr val="dk1"/>
        </a:fontRef>
      </xdr:style>
      <xdr:txBody>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371475</xdr:colOff>
      <xdr:row>2</xdr:row>
      <xdr:rowOff>200025</xdr:rowOff>
    </xdr:from>
    <xdr:to>
      <xdr:col>23</xdr:col>
      <xdr:colOff>370354</xdr:colOff>
      <xdr:row>5</xdr:row>
      <xdr:rowOff>29695</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bwMode="auto">
        <a:xfrm>
          <a:off x="8686800" y="828675"/>
          <a:ext cx="1084729" cy="382120"/>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21</xdr:col>
      <xdr:colOff>371475</xdr:colOff>
      <xdr:row>5</xdr:row>
      <xdr:rowOff>228600</xdr:rowOff>
    </xdr:from>
    <xdr:to>
      <xdr:col>23</xdr:col>
      <xdr:colOff>368449</xdr:colOff>
      <xdr:row>8</xdr:row>
      <xdr:rowOff>58270</xdr:rowOff>
    </xdr:to>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8686800" y="1409700"/>
          <a:ext cx="1082824" cy="382120"/>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結果へ戻る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123825</xdr:colOff>
      <xdr:row>5</xdr:row>
      <xdr:rowOff>132521</xdr:rowOff>
    </xdr:from>
    <xdr:to>
      <xdr:col>8</xdr:col>
      <xdr:colOff>962607</xdr:colOff>
      <xdr:row>30</xdr:row>
      <xdr:rowOff>28574</xdr:rowOff>
    </xdr:to>
    <xdr:grpSp>
      <xdr:nvGrpSpPr>
        <xdr:cNvPr id="8342" name="グループ化 7">
          <a:extLst>
            <a:ext uri="{FF2B5EF4-FFF2-40B4-BE49-F238E27FC236}">
              <a16:creationId xmlns:a16="http://schemas.microsoft.com/office/drawing/2014/main" id="{00000000-0008-0000-0300-000096200000}"/>
            </a:ext>
          </a:extLst>
        </xdr:cNvPr>
        <xdr:cNvGrpSpPr>
          <a:grpSpLocks/>
        </xdr:cNvGrpSpPr>
      </xdr:nvGrpSpPr>
      <xdr:grpSpPr bwMode="auto">
        <a:xfrm>
          <a:off x="498475" y="1402521"/>
          <a:ext cx="4763082" cy="6125403"/>
          <a:chOff x="0" y="85724"/>
          <a:chExt cx="5057774" cy="5648325"/>
        </a:xfrm>
      </xdr:grpSpPr>
      <xdr:pic>
        <xdr:nvPicPr>
          <xdr:cNvPr id="8347" name="図 8">
            <a:extLst>
              <a:ext uri="{FF2B5EF4-FFF2-40B4-BE49-F238E27FC236}">
                <a16:creationId xmlns:a16="http://schemas.microsoft.com/office/drawing/2014/main" id="{00000000-0008-0000-0300-00009B2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5057774" cy="564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750368" y="1071248"/>
            <a:ext cx="1379049" cy="286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3</a:t>
            </a: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000 000</a:t>
            </a: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769711" y="1057479"/>
            <a:ext cx="1492176" cy="3013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2 020 000</a:t>
            </a: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2716786" y="1095769"/>
            <a:ext cx="1403843" cy="3598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p>
          <a:p>
            <a:pPr lvl="1" algn="l">
              <a:lnSpc>
                <a:spcPts val="1900"/>
              </a:lnSpc>
            </a:pPr>
            <a:endPar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3661592" y="1095768"/>
            <a:ext cx="1323658" cy="2885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p>
          <a:p>
            <a:pPr lvl="1" algn="l">
              <a:lnSpc>
                <a:spcPts val="1900"/>
              </a:lnSpc>
            </a:pPr>
            <a:endPar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3318658" y="771158"/>
            <a:ext cx="1494806" cy="1735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15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8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江東　太郎</a:t>
            </a:r>
            <a:endParaRPr kumimoji="1" lang="en-US" altLang="ja-JP" sz="8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lvl="1" algn="l"/>
            <a:endPar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3262251" y="658365"/>
            <a:ext cx="1297379" cy="1648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13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6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コウトウ　タロウ</a:t>
            </a:r>
            <a:endParaRPr kumimoji="1" lang="en-US" altLang="ja-JP" sz="6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1137557" y="85724"/>
            <a:ext cx="2735778" cy="1822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l">
              <a:lnSpc>
                <a:spcPts val="1700"/>
              </a:lnSpc>
            </a:pPr>
            <a:r>
              <a:rPr kumimoji="1" lang="ja-JP" altLang="en-US" sz="105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令和 ＊＊ 年分　　</a:t>
            </a:r>
            <a:r>
              <a:rPr kumimoji="1" lang="ja-JP" altLang="en-US" sz="12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給与所得の源泉徴収票</a:t>
            </a:r>
          </a:p>
        </xdr:txBody>
      </xdr:sp>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2072916" y="925824"/>
            <a:ext cx="1088983" cy="1070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l">
              <a:lnSpc>
                <a:spcPts val="1000"/>
              </a:lnSpc>
            </a:pPr>
            <a:r>
              <a:rPr kumimoji="1" lang="ja-JP" altLang="en-US" sz="73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給与所得控除後の金額</a:t>
            </a:r>
          </a:p>
        </xdr:txBody>
      </xdr:sp>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3873335" y="103077"/>
            <a:ext cx="216230" cy="1561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9</xdr:col>
      <xdr:colOff>142875</xdr:colOff>
      <xdr:row>2</xdr:row>
      <xdr:rowOff>95250</xdr:rowOff>
    </xdr:from>
    <xdr:to>
      <xdr:col>9</xdr:col>
      <xdr:colOff>1235075</xdr:colOff>
      <xdr:row>3</xdr:row>
      <xdr:rowOff>354167</xdr:rowOff>
    </xdr:to>
    <xdr:sp macro="" textlink="">
      <xdr:nvSpPr>
        <xdr:cNvPr id="11" name="角丸四角形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bwMode="auto">
        <a:xfrm>
          <a:off x="5543550" y="600075"/>
          <a:ext cx="1092200" cy="382742"/>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xdr:col>
      <xdr:colOff>248478</xdr:colOff>
      <xdr:row>7</xdr:row>
      <xdr:rowOff>76200</xdr:rowOff>
    </xdr:from>
    <xdr:to>
      <xdr:col>6</xdr:col>
      <xdr:colOff>57150</xdr:colOff>
      <xdr:row>8</xdr:row>
      <xdr:rowOff>209550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364435" y="1738243"/>
          <a:ext cx="2674454" cy="387350"/>
        </a:xfrm>
        <a:prstGeom prst="rect">
          <a:avLst/>
        </a:prstGeom>
        <a:solidFill>
          <a:srgbClr val="FFFFFF"/>
        </a:solidFill>
        <a:ln w="19050" cap="flat" cmpd="dbl">
          <a:solidFill>
            <a:srgbClr val="4A7EBB"/>
          </a:solidFill>
          <a:miter lim="800000"/>
          <a:headEnd/>
          <a:tailEnd/>
        </a:ln>
        <a:effectLst/>
      </xdr:spPr>
      <xdr:txBody>
        <a:bodyPr vertOverflow="clip" horzOverflow="clip" wrap="square" lIns="108000" tIns="180000" rIns="27432" bIns="0" rtlCol="0" anchor="t" upright="1"/>
        <a:lstStyle/>
        <a:p>
          <a:pPr marL="0" marR="0" indent="0" algn="l" defTabSz="914400" rtl="0" eaLnBrk="1" fontAlgn="auto" latinLnBrk="0" hangingPunct="1">
            <a:lnSpc>
              <a:spcPts val="1300"/>
            </a:lnSpc>
            <a:spcBef>
              <a:spcPts val="0"/>
            </a:spcBef>
            <a:spcAft>
              <a:spcPts val="0"/>
            </a:spcAft>
            <a:buClrTx/>
            <a:buSzTx/>
            <a:buFontTx/>
            <a:buNone/>
            <a:tabLst/>
            <a:defRPr/>
          </a:pPr>
          <a:r>
            <a:rPr lang="ja-JP" altLang="ja-JP" sz="1200" b="1" i="0" baseline="0">
              <a:solidFill>
                <a:srgbClr val="C00000"/>
              </a:solidFill>
              <a:effectLst/>
              <a:latin typeface="メイリオ" pitchFamily="50" charset="-128"/>
              <a:ea typeface="メイリオ" pitchFamily="50" charset="-128"/>
              <a:cs typeface="メイリオ" pitchFamily="50" charset="-128"/>
            </a:rPr>
            <a:t>この金額</a:t>
          </a:r>
          <a:r>
            <a:rPr lang="ja-JP" altLang="en-US" sz="1200" b="1" i="0" baseline="0">
              <a:solidFill>
                <a:srgbClr val="C00000"/>
              </a:solidFill>
              <a:effectLst/>
              <a:latin typeface="メイリオ" pitchFamily="50" charset="-128"/>
              <a:ea typeface="メイリオ" pitchFamily="50" charset="-128"/>
              <a:cs typeface="メイリオ" pitchFamily="50" charset="-128"/>
            </a:rPr>
            <a:t>が所得の合計</a:t>
          </a:r>
          <a:r>
            <a:rPr lang="ja-JP" altLang="ja-JP" sz="1200" b="1" i="0" baseline="0">
              <a:solidFill>
                <a:srgbClr val="C00000"/>
              </a:solidFill>
              <a:effectLst/>
              <a:latin typeface="メイリオ" pitchFamily="50" charset="-128"/>
              <a:ea typeface="メイリオ" pitchFamily="50" charset="-128"/>
              <a:cs typeface="メイリオ" pitchFamily="50" charset="-128"/>
            </a:rPr>
            <a:t>額となります</a:t>
          </a:r>
          <a:r>
            <a:rPr lang="ja-JP" altLang="en-US" sz="1200" b="1" i="0" baseline="0">
              <a:solidFill>
                <a:srgbClr val="C00000"/>
              </a:solidFill>
              <a:effectLst/>
              <a:latin typeface="+mn-lt"/>
              <a:ea typeface="+mn-ea"/>
              <a:cs typeface="+mn-cs"/>
            </a:rPr>
            <a:t>。</a:t>
          </a:r>
          <a:endParaRPr kumimoji="1" lang="en-US" altLang="ja-JP" sz="1200" b="1" i="0" u="none" strike="noStrike" baseline="0">
            <a:solidFill>
              <a:srgbClr val="C00000"/>
            </a:solidFill>
            <a:effectLst/>
            <a:latin typeface="ＭＳ Ｐゴシック"/>
            <a:ea typeface="ＭＳ Ｐゴシック"/>
            <a:cs typeface="+mn-cs"/>
          </a:endParaRPr>
        </a:p>
      </xdr:txBody>
    </xdr:sp>
    <xdr:clientData/>
  </xdr:twoCellAnchor>
  <xdr:twoCellAnchor>
    <xdr:from>
      <xdr:col>6</xdr:col>
      <xdr:colOff>57150</xdr:colOff>
      <xdr:row>8</xdr:row>
      <xdr:rowOff>15875</xdr:rowOff>
    </xdr:from>
    <xdr:to>
      <xdr:col>6</xdr:col>
      <xdr:colOff>123825</xdr:colOff>
      <xdr:row>9</xdr:row>
      <xdr:rowOff>104775</xdr:rowOff>
    </xdr:to>
    <xdr:cxnSp macro="">
      <xdr:nvCxnSpPr>
        <xdr:cNvPr id="11887" name="図形 12">
          <a:extLst>
            <a:ext uri="{FF2B5EF4-FFF2-40B4-BE49-F238E27FC236}">
              <a16:creationId xmlns:a16="http://schemas.microsoft.com/office/drawing/2014/main" id="{00000000-0008-0000-0300-00006F2E0000}"/>
            </a:ext>
          </a:extLst>
        </xdr:cNvPr>
        <xdr:cNvCxnSpPr>
          <a:cxnSpLocks noChangeShapeType="1"/>
          <a:stCxn id="6" idx="3"/>
        </xdr:cNvCxnSpPr>
      </xdr:nvCxnSpPr>
      <xdr:spPr bwMode="auto">
        <a:xfrm>
          <a:off x="3038889" y="1931918"/>
          <a:ext cx="66675" cy="342900"/>
        </a:xfrm>
        <a:prstGeom prst="bentConnector2">
          <a:avLst/>
        </a:prstGeom>
        <a:ln w="19050">
          <a:solidFill>
            <a:srgbClr val="4A7EBB"/>
          </a:solidFill>
          <a:headEnd type="ova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85725</xdr:colOff>
      <xdr:row>9</xdr:row>
      <xdr:rowOff>114300</xdr:rowOff>
    </xdr:from>
    <xdr:to>
      <xdr:col>6</xdr:col>
      <xdr:colOff>409575</xdr:colOff>
      <xdr:row>10</xdr:row>
      <xdr:rowOff>247650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2638425" y="2276475"/>
          <a:ext cx="1038225" cy="390525"/>
        </a:xfrm>
        <a:prstGeom prst="rect">
          <a:avLst/>
        </a:prstGeom>
        <a:noFill/>
        <a:ln>
          <a:solidFill>
            <a:srgbClr val="FF0F0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square" lIns="180000" tIns="180000" rIns="27432" bIns="0" rtlCol="0" anchor="t" upright="1"/>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504825</xdr:colOff>
      <xdr:row>5</xdr:row>
      <xdr:rowOff>114300</xdr:rowOff>
    </xdr:from>
    <xdr:to>
      <xdr:col>5</xdr:col>
      <xdr:colOff>9525</xdr:colOff>
      <xdr:row>5</xdr:row>
      <xdr:rowOff>238125</xdr:rowOff>
    </xdr:to>
    <xdr:sp macro="" textlink="">
      <xdr:nvSpPr>
        <xdr:cNvPr id="12958" name="正方形/長方形 9">
          <a:extLst>
            <a:ext uri="{FF2B5EF4-FFF2-40B4-BE49-F238E27FC236}">
              <a16:creationId xmlns:a16="http://schemas.microsoft.com/office/drawing/2014/main" id="{00000000-0008-0000-0400-00009E320000}"/>
            </a:ext>
          </a:extLst>
        </xdr:cNvPr>
        <xdr:cNvSpPr>
          <a:spLocks noChangeArrowheads="1"/>
        </xdr:cNvSpPr>
      </xdr:nvSpPr>
      <xdr:spPr bwMode="auto">
        <a:xfrm>
          <a:off x="2209800" y="3162300"/>
          <a:ext cx="219075" cy="123825"/>
        </a:xfrm>
        <a:prstGeom prst="rect">
          <a:avLst/>
        </a:prstGeom>
        <a:solidFill>
          <a:srgbClr val="FFFFFF"/>
        </a:solidFill>
        <a:ln>
          <a:noFill/>
        </a:ln>
        <a:extLst>
          <a:ext uri="{91240B29-F687-4F45-9708-019B960494DF}">
            <a14:hiddenLine xmlns:a14="http://schemas.microsoft.com/office/drawing/2010/main" w="25400" algn="ctr">
              <a:solidFill>
                <a:srgbClr val="000000"/>
              </a:solidFill>
              <a:miter lim="800000"/>
              <a:headEnd/>
              <a:tailEnd/>
            </a14:hiddenLine>
          </a:ext>
        </a:extLst>
      </xdr:spPr>
      <xdr:txBody>
        <a:bodyPr vertOverflow="clip" wrap="square" lIns="18288" tIns="0" rIns="0" bIns="0" anchor="ctr" upright="1"/>
        <a:lstStyle/>
        <a:p>
          <a:endParaRPr lang="ja-JP"/>
        </a:p>
      </xdr:txBody>
    </xdr:sp>
    <xdr:clientData/>
  </xdr:twoCellAnchor>
  <xdr:twoCellAnchor>
    <xdr:from>
      <xdr:col>13</xdr:col>
      <xdr:colOff>209550</xdr:colOff>
      <xdr:row>0</xdr:row>
      <xdr:rowOff>180975</xdr:rowOff>
    </xdr:from>
    <xdr:to>
      <xdr:col>13</xdr:col>
      <xdr:colOff>1311275</xdr:colOff>
      <xdr:row>1</xdr:row>
      <xdr:rowOff>304800</xdr:rowOff>
    </xdr:to>
    <xdr:sp macro="" textlink="">
      <xdr:nvSpPr>
        <xdr:cNvPr id="10" name="角丸四角形 9">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bwMode="auto">
        <a:xfrm>
          <a:off x="11668125" y="180975"/>
          <a:ext cx="1101725" cy="314325"/>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editAs="oneCell">
    <xdr:from>
      <xdr:col>0</xdr:col>
      <xdr:colOff>1</xdr:colOff>
      <xdr:row>2</xdr:row>
      <xdr:rowOff>63501</xdr:rowOff>
    </xdr:from>
    <xdr:to>
      <xdr:col>9</xdr:col>
      <xdr:colOff>627063</xdr:colOff>
      <xdr:row>33</xdr:row>
      <xdr:rowOff>119063</xdr:rowOff>
    </xdr:to>
    <xdr:pic>
      <xdr:nvPicPr>
        <xdr:cNvPr id="9" name="図 8">
          <a:extLst>
            <a:ext uri="{FF2B5EF4-FFF2-40B4-BE49-F238E27FC236}">
              <a16:creationId xmlns:a16="http://schemas.microsoft.com/office/drawing/2014/main" id="{4DF17DFA-C4A4-F5F2-4E38-E0BBF24996B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255" t="12811" r="17514" b="248"/>
        <a:stretch/>
      </xdr:blipFill>
      <xdr:spPr>
        <a:xfrm rot="16200000">
          <a:off x="-1262062" y="1833564"/>
          <a:ext cx="8072437" cy="5548312"/>
        </a:xfrm>
        <a:prstGeom prst="rect">
          <a:avLst/>
        </a:prstGeom>
      </xdr:spPr>
    </xdr:pic>
    <xdr:clientData/>
  </xdr:twoCellAnchor>
  <xdr:twoCellAnchor editAs="oneCell">
    <xdr:from>
      <xdr:col>9</xdr:col>
      <xdr:colOff>769938</xdr:colOff>
      <xdr:row>2</xdr:row>
      <xdr:rowOff>94110</xdr:rowOff>
    </xdr:from>
    <xdr:to>
      <xdr:col>13</xdr:col>
      <xdr:colOff>1404943</xdr:colOff>
      <xdr:row>33</xdr:row>
      <xdr:rowOff>103185</xdr:rowOff>
    </xdr:to>
    <xdr:pic>
      <xdr:nvPicPr>
        <xdr:cNvPr id="12" name="図 11">
          <a:extLst>
            <a:ext uri="{FF2B5EF4-FFF2-40B4-BE49-F238E27FC236}">
              <a16:creationId xmlns:a16="http://schemas.microsoft.com/office/drawing/2014/main" id="{094DAEE6-DEAF-9321-7482-84316C1A195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281" t="12201" r="18442" b="2684"/>
        <a:stretch/>
      </xdr:blipFill>
      <xdr:spPr>
        <a:xfrm rot="16200000">
          <a:off x="4773841" y="1519457"/>
          <a:ext cx="8025950" cy="61912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25400" algn="ctr">
          <a:solidFill>
            <a:srgbClr val="000000"/>
          </a:solidFill>
          <a:round/>
          <a:headEnd/>
          <a:tailEnd/>
        </a:ln>
      </a:spPr>
      <a:bodyPr vertOverflow="clip" wrap="square" lIns="72000" tIns="18288" rIns="72000" bIns="18288" anchor="ctr"/>
      <a:lstStyle>
        <a:defPPr algn="l" rtl="0">
          <a:lnSpc>
            <a:spcPts val="1300"/>
          </a:lnSpc>
          <a:defRPr sz="1050" b="0" i="0" u="none" strike="noStrike" baseline="0">
            <a:solidFill>
              <a:srgbClr val="000000"/>
            </a:solidFill>
            <a:latin typeface="メイリオ" pitchFamily="50" charset="-128"/>
            <a:ea typeface="メイリオ" pitchFamily="50" charset="-128"/>
            <a:cs typeface="メイリオ" pitchFamily="50" charset="-128"/>
          </a:defRPr>
        </a:defPPr>
      </a:lstStyle>
    </a:spDef>
    <a:lnDef>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keisan.nta.go.jp/kyoutu/ky/sm/top" TargetMode="External"/><Relationship Id="rId1" Type="http://schemas.openxmlformats.org/officeDocument/2006/relationships/printerSettings" Target="../printerSettings/printerSettings7.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keisan.nta.go.jp/kyoutu/ky/sm/top" TargetMode="External"/><Relationship Id="rId1" Type="http://schemas.openxmlformats.org/officeDocument/2006/relationships/printerSettings" Target="../printerSettings/printerSettings9.bin"/><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BD77"/>
  <sheetViews>
    <sheetView showRowColHeaders="0" tabSelected="1" defaultGridColor="0" view="pageBreakPreview" colorId="9" zoomScaleNormal="85" zoomScaleSheetLayoutView="100" workbookViewId="0">
      <selection activeCell="E15" sqref="E15"/>
    </sheetView>
  </sheetViews>
  <sheetFormatPr defaultColWidth="9" defaultRowHeight="17.5" x14ac:dyDescent="0.2"/>
  <cols>
    <col min="1" max="1" width="3.6328125" style="3" customWidth="1"/>
    <col min="2" max="3" width="5.6328125" style="3" customWidth="1"/>
    <col min="4" max="4" width="10.6328125" style="3" customWidth="1"/>
    <col min="5" max="5" width="49.6328125" style="3" customWidth="1"/>
    <col min="6" max="6" width="1.6328125" style="3" customWidth="1"/>
    <col min="7" max="7" width="5.6328125" style="3" customWidth="1"/>
    <col min="8" max="8" width="8.6328125" style="3" customWidth="1"/>
    <col min="9" max="9" width="17.6328125" style="3" customWidth="1"/>
    <col min="10" max="10" width="20.6328125" style="3" customWidth="1"/>
    <col min="11" max="11" width="3.6328125" style="3" customWidth="1"/>
    <col min="12" max="12" width="11.90625" style="3" hidden="1" customWidth="1"/>
    <col min="13" max="16" width="11.90625" style="178" hidden="1" customWidth="1"/>
    <col min="17" max="18" width="6.6328125" style="3" hidden="1" customWidth="1"/>
    <col min="19" max="19" width="15.6328125" style="3" hidden="1" customWidth="1"/>
    <col min="20" max="20" width="7.36328125" style="3" hidden="1" customWidth="1"/>
    <col min="21" max="21" width="9" style="3" customWidth="1"/>
    <col min="22" max="16384" width="9" style="3"/>
  </cols>
  <sheetData>
    <row r="1" spans="1:56" ht="10" customHeight="1" thickBot="1" x14ac:dyDescent="0.25">
      <c r="A1" s="201"/>
      <c r="B1" s="6"/>
      <c r="C1" s="6"/>
      <c r="D1" s="201"/>
      <c r="E1" s="201"/>
      <c r="F1" s="201"/>
      <c r="G1" s="201"/>
      <c r="H1" s="201"/>
      <c r="I1" s="201"/>
      <c r="J1" s="201"/>
      <c r="K1" s="201"/>
      <c r="U1" s="16"/>
      <c r="V1" s="16"/>
      <c r="W1" s="145"/>
      <c r="X1" s="145"/>
      <c r="Y1" s="145"/>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row>
    <row r="2" spans="1:56" s="58" customFormat="1" ht="30" customHeight="1" thickTop="1" thickBot="1" x14ac:dyDescent="0.25">
      <c r="A2" s="265" t="str">
        <f>"江東区「令和"&amp;N2&amp;"年度 国民健康保険料」試算　入力シート"</f>
        <v>江東区「令和7年度 国民健康保険料」試算　入力シート</v>
      </c>
      <c r="B2" s="265"/>
      <c r="C2" s="265"/>
      <c r="D2" s="265"/>
      <c r="E2" s="265"/>
      <c r="F2" s="265"/>
      <c r="G2" s="265"/>
      <c r="H2" s="265"/>
      <c r="I2" s="265"/>
      <c r="J2" s="265"/>
      <c r="K2" s="265"/>
      <c r="M2" s="228" t="s">
        <v>74</v>
      </c>
      <c r="N2" s="227">
        <v>7</v>
      </c>
      <c r="O2" s="230" t="s">
        <v>75</v>
      </c>
      <c r="P2" s="179"/>
      <c r="U2" s="59"/>
      <c r="V2" s="59"/>
      <c r="W2" s="157"/>
      <c r="X2" s="157"/>
      <c r="Y2" s="157"/>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row>
    <row r="3" spans="1:56" ht="10" customHeight="1" thickTop="1" x14ac:dyDescent="0.6">
      <c r="A3" s="6"/>
      <c r="B3" s="6"/>
      <c r="C3" s="6"/>
      <c r="D3" s="6"/>
      <c r="E3" s="6"/>
      <c r="F3" s="6"/>
      <c r="G3" s="6"/>
      <c r="H3" s="6"/>
      <c r="I3" s="6"/>
      <c r="J3" s="6"/>
      <c r="K3" s="6"/>
      <c r="N3" s="182"/>
      <c r="O3" s="182"/>
      <c r="P3" s="182"/>
      <c r="U3" s="16"/>
      <c r="V3" s="16"/>
      <c r="W3" s="145"/>
      <c r="X3" s="145"/>
      <c r="Y3" s="145"/>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row>
    <row r="4" spans="1:56" ht="25.5" x14ac:dyDescent="0.2">
      <c r="A4" s="6"/>
      <c r="B4" s="202" t="s">
        <v>80</v>
      </c>
      <c r="C4" s="203"/>
      <c r="D4" s="203"/>
      <c r="E4" s="203"/>
      <c r="F4" s="203"/>
      <c r="G4" s="8"/>
      <c r="H4" s="8"/>
      <c r="I4" s="8"/>
      <c r="J4" s="8"/>
      <c r="K4" s="8"/>
      <c r="U4" s="16"/>
      <c r="V4" s="16"/>
      <c r="W4" s="145"/>
      <c r="X4" s="145"/>
      <c r="Y4" s="145"/>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row>
    <row r="5" spans="1:56" ht="26" thickBot="1" x14ac:dyDescent="0.25">
      <c r="A5" s="6"/>
      <c r="B5" s="231" t="s">
        <v>76</v>
      </c>
      <c r="C5" s="203"/>
      <c r="D5" s="203"/>
      <c r="E5" s="203"/>
      <c r="F5" s="203"/>
      <c r="G5" s="8"/>
      <c r="H5" s="8"/>
      <c r="I5" s="8"/>
      <c r="J5" s="8"/>
      <c r="K5" s="8"/>
      <c r="U5" s="16"/>
      <c r="V5" s="16"/>
      <c r="W5" s="145"/>
      <c r="X5" s="145"/>
      <c r="Y5" s="145"/>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row>
    <row r="6" spans="1:56" s="4" customFormat="1" ht="25" customHeight="1" thickTop="1" x14ac:dyDescent="0.7">
      <c r="A6" s="204"/>
      <c r="B6" s="272" t="s">
        <v>57</v>
      </c>
      <c r="C6" s="273"/>
      <c r="D6" s="273"/>
      <c r="E6" s="273"/>
      <c r="F6" s="273"/>
      <c r="G6" s="273"/>
      <c r="H6" s="273"/>
      <c r="I6" s="274"/>
      <c r="J6" s="17"/>
      <c r="K6" s="17"/>
      <c r="M6" s="180"/>
      <c r="N6" s="180"/>
      <c r="O6" s="180"/>
      <c r="P6" s="180"/>
      <c r="U6" s="16"/>
      <c r="V6" s="16"/>
      <c r="W6" s="145"/>
      <c r="X6" s="145"/>
      <c r="Y6" s="145"/>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row>
    <row r="7" spans="1:56" ht="6" customHeight="1" x14ac:dyDescent="0.2">
      <c r="A7" s="6"/>
      <c r="B7" s="10"/>
      <c r="C7" s="8"/>
      <c r="D7" s="8"/>
      <c r="E7" s="8"/>
      <c r="F7" s="8"/>
      <c r="G7" s="8"/>
      <c r="H7" s="8"/>
      <c r="I7" s="11"/>
      <c r="J7" s="8"/>
      <c r="K7" s="8"/>
      <c r="U7" s="16"/>
      <c r="V7" s="16"/>
      <c r="W7" s="145"/>
      <c r="X7" s="145"/>
      <c r="Y7" s="145"/>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row>
    <row r="8" spans="1:56" ht="19" x14ac:dyDescent="0.2">
      <c r="A8" s="6"/>
      <c r="B8" s="12" t="s">
        <v>52</v>
      </c>
      <c r="C8" s="9"/>
      <c r="D8" s="9"/>
      <c r="E8" s="9"/>
      <c r="F8" s="9"/>
      <c r="G8" s="9"/>
      <c r="H8" s="9"/>
      <c r="I8" s="13"/>
      <c r="J8" s="18"/>
      <c r="K8" s="18"/>
      <c r="U8" s="16"/>
      <c r="V8" s="16"/>
      <c r="W8" s="145"/>
      <c r="X8" s="145"/>
      <c r="Y8" s="145"/>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row>
    <row r="9" spans="1:56" ht="5.25" customHeight="1" x14ac:dyDescent="0.2">
      <c r="A9" s="6"/>
      <c r="B9" s="14"/>
      <c r="C9" s="6"/>
      <c r="D9" s="6"/>
      <c r="E9" s="6"/>
      <c r="F9" s="6"/>
      <c r="G9" s="6"/>
      <c r="H9" s="6"/>
      <c r="I9" s="15"/>
      <c r="J9" s="6"/>
      <c r="K9" s="6"/>
      <c r="U9" s="16"/>
      <c r="V9" s="16"/>
      <c r="W9" s="145"/>
      <c r="X9" s="145"/>
      <c r="Y9" s="145"/>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row>
    <row r="10" spans="1:56" ht="12" customHeight="1" x14ac:dyDescent="0.2">
      <c r="A10" s="6"/>
      <c r="B10" s="266" t="s">
        <v>19</v>
      </c>
      <c r="C10" s="267"/>
      <c r="D10" s="267"/>
      <c r="E10" s="267"/>
      <c r="F10" s="267"/>
      <c r="G10" s="267"/>
      <c r="H10" s="267"/>
      <c r="I10" s="268"/>
      <c r="J10" s="196"/>
      <c r="K10" s="6"/>
      <c r="U10" s="16"/>
      <c r="V10" s="16"/>
      <c r="W10" s="145"/>
      <c r="X10" s="145"/>
      <c r="Y10" s="145"/>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row>
    <row r="11" spans="1:56" ht="16.5" customHeight="1" thickBot="1" x14ac:dyDescent="0.25">
      <c r="A11" s="6"/>
      <c r="B11" s="269"/>
      <c r="C11" s="270"/>
      <c r="D11" s="270"/>
      <c r="E11" s="270"/>
      <c r="F11" s="270"/>
      <c r="G11" s="270"/>
      <c r="H11" s="270"/>
      <c r="I11" s="271"/>
      <c r="J11" s="196"/>
      <c r="K11" s="6"/>
      <c r="U11" s="16"/>
      <c r="V11" s="16"/>
      <c r="W11" s="145"/>
      <c r="X11" s="145"/>
      <c r="Y11" s="145"/>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row>
    <row r="12" spans="1:56" ht="15" customHeight="1" thickTop="1" x14ac:dyDescent="0.2">
      <c r="A12" s="6"/>
      <c r="B12" s="6"/>
      <c r="C12" s="6"/>
      <c r="D12" s="6"/>
      <c r="E12" s="261" t="s">
        <v>54</v>
      </c>
      <c r="F12" s="6"/>
      <c r="G12" s="251" t="s">
        <v>58</v>
      </c>
      <c r="H12" s="251"/>
      <c r="I12" s="251"/>
      <c r="J12" s="251"/>
      <c r="K12" s="6"/>
      <c r="U12" s="16"/>
      <c r="V12" s="16"/>
      <c r="W12" s="145"/>
      <c r="X12" s="145"/>
      <c r="Y12" s="145"/>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row>
    <row r="13" spans="1:56" ht="17.25" customHeight="1" x14ac:dyDescent="0.75">
      <c r="A13" s="6"/>
      <c r="B13" s="205"/>
      <c r="C13" s="206"/>
      <c r="D13" s="6"/>
      <c r="E13" s="262"/>
      <c r="F13" s="190"/>
      <c r="G13" s="251"/>
      <c r="H13" s="251"/>
      <c r="I13" s="251"/>
      <c r="J13" s="251"/>
      <c r="K13" s="200"/>
      <c r="U13" s="16"/>
      <c r="V13" s="16"/>
      <c r="W13" s="145"/>
      <c r="X13" s="145"/>
      <c r="Y13" s="145"/>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row>
    <row r="14" spans="1:56" s="112" customFormat="1" ht="43.5" customHeight="1" x14ac:dyDescent="0.75">
      <c r="A14" s="111"/>
      <c r="B14" s="275"/>
      <c r="C14" s="276"/>
      <c r="D14" s="110" t="s">
        <v>49</v>
      </c>
      <c r="E14" s="229" t="str">
        <f>"前年(令和"&amp;N2-1&amp;"年)中の 所得の合計額  [※3]"</f>
        <v>前年(令和6年)中の 所得の合計額  [※3]</v>
      </c>
      <c r="F14" s="111"/>
      <c r="G14" s="252" t="s">
        <v>56</v>
      </c>
      <c r="H14" s="253"/>
      <c r="I14" s="253"/>
      <c r="J14" s="254"/>
      <c r="K14" s="200"/>
      <c r="L14" s="221" t="s">
        <v>48</v>
      </c>
      <c r="M14" s="222" t="s">
        <v>65</v>
      </c>
      <c r="N14" s="223" t="s">
        <v>5</v>
      </c>
      <c r="O14" s="223" t="s">
        <v>6</v>
      </c>
      <c r="P14" s="223" t="s">
        <v>7</v>
      </c>
      <c r="Q14" s="176" t="s">
        <v>66</v>
      </c>
      <c r="R14" s="176" t="s">
        <v>67</v>
      </c>
      <c r="S14" s="176" t="s">
        <v>68</v>
      </c>
      <c r="T14" s="176" t="s">
        <v>69</v>
      </c>
      <c r="U14" s="113"/>
      <c r="V14" s="113"/>
      <c r="W14" s="160"/>
      <c r="X14" s="160"/>
      <c r="Y14" s="160"/>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row>
    <row r="15" spans="1:56" ht="22" customHeight="1" x14ac:dyDescent="0.2">
      <c r="A15" s="6"/>
      <c r="B15" s="249" t="s">
        <v>41</v>
      </c>
      <c r="C15" s="250"/>
      <c r="D15" s="172"/>
      <c r="E15" s="107"/>
      <c r="F15" s="6"/>
      <c r="G15" s="255"/>
      <c r="H15" s="256"/>
      <c r="I15" s="256"/>
      <c r="J15" s="257"/>
      <c r="K15" s="209"/>
      <c r="L15" s="197">
        <f>MAX(E15-430000,0)*Q15</f>
        <v>0</v>
      </c>
      <c r="M15" s="220">
        <f t="shared" ref="M15:M21" si="0">L15*R15</f>
        <v>0</v>
      </c>
      <c r="N15" s="181">
        <f>ROUNDDOWN(L15*$N$23,0)</f>
        <v>0</v>
      </c>
      <c r="O15" s="181">
        <f>ROUNDDOWN(L15*$O$23,0)</f>
        <v>0</v>
      </c>
      <c r="P15" s="181">
        <f>ROUNDDOWN(L15*$P$23,0)*R15</f>
        <v>0</v>
      </c>
      <c r="Q15" s="175">
        <f t="shared" ref="Q15:Q21" si="1">IF($D15&lt;&gt;"",1,0)</f>
        <v>0</v>
      </c>
      <c r="R15" s="175">
        <f t="shared" ref="R15:R21" si="2">IF(D15&lt;&gt;"",IF(AND(D15&gt;=40,D15&lt;=64),1,0),0)</f>
        <v>0</v>
      </c>
      <c r="S15" s="175">
        <f t="shared" ref="S15:S21" si="3">IF(E15="",0,1)</f>
        <v>0</v>
      </c>
      <c r="T15" s="177">
        <f>IF(Q15-S15&gt;=0,100,-1)</f>
        <v>100</v>
      </c>
      <c r="U15" s="16"/>
      <c r="V15" s="16"/>
      <c r="W15" s="145"/>
      <c r="X15" s="145"/>
      <c r="Y15" s="145"/>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row>
    <row r="16" spans="1:56" ht="22" customHeight="1" x14ac:dyDescent="0.2">
      <c r="A16" s="6"/>
      <c r="B16" s="249" t="s">
        <v>42</v>
      </c>
      <c r="C16" s="250"/>
      <c r="D16" s="173"/>
      <c r="E16" s="108"/>
      <c r="F16" s="6"/>
      <c r="G16" s="255"/>
      <c r="H16" s="256"/>
      <c r="I16" s="256"/>
      <c r="J16" s="257"/>
      <c r="K16" s="209"/>
      <c r="L16" s="197">
        <f t="shared" ref="L16:L21" si="4">MAX(E16-430000,0)*Q16</f>
        <v>0</v>
      </c>
      <c r="M16" s="220">
        <f t="shared" si="0"/>
        <v>0</v>
      </c>
      <c r="N16" s="181">
        <f t="shared" ref="N16:N21" si="5">ROUNDDOWN(L16*$N$23,0)</f>
        <v>0</v>
      </c>
      <c r="O16" s="181">
        <f t="shared" ref="O16:O21" si="6">ROUNDDOWN(L16*$O$23,0)</f>
        <v>0</v>
      </c>
      <c r="P16" s="181">
        <f t="shared" ref="P16:P21" si="7">ROUNDDOWN(L16*$P$23,0)*R16</f>
        <v>0</v>
      </c>
      <c r="Q16" s="175">
        <f t="shared" si="1"/>
        <v>0</v>
      </c>
      <c r="R16" s="175">
        <f t="shared" si="2"/>
        <v>0</v>
      </c>
      <c r="S16" s="175">
        <f t="shared" si="3"/>
        <v>0</v>
      </c>
      <c r="T16" s="177">
        <f t="shared" ref="T16:T21" si="8">IF(Q16-S16&gt;=0,100,-1)</f>
        <v>100</v>
      </c>
      <c r="U16" s="16"/>
      <c r="V16" s="16"/>
      <c r="W16" s="145"/>
      <c r="X16" s="145"/>
      <c r="Y16" s="145"/>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row>
    <row r="17" spans="1:56" ht="22" customHeight="1" x14ac:dyDescent="0.2">
      <c r="A17" s="6"/>
      <c r="B17" s="249" t="s">
        <v>43</v>
      </c>
      <c r="C17" s="250"/>
      <c r="D17" s="173"/>
      <c r="E17" s="108"/>
      <c r="F17" s="6"/>
      <c r="G17" s="255"/>
      <c r="H17" s="256"/>
      <c r="I17" s="256"/>
      <c r="J17" s="257"/>
      <c r="K17" s="209"/>
      <c r="L17" s="197">
        <f t="shared" si="4"/>
        <v>0</v>
      </c>
      <c r="M17" s="220">
        <f t="shared" si="0"/>
        <v>0</v>
      </c>
      <c r="N17" s="181">
        <f t="shared" si="5"/>
        <v>0</v>
      </c>
      <c r="O17" s="181">
        <f t="shared" si="6"/>
        <v>0</v>
      </c>
      <c r="P17" s="181">
        <f t="shared" si="7"/>
        <v>0</v>
      </c>
      <c r="Q17" s="175">
        <f t="shared" si="1"/>
        <v>0</v>
      </c>
      <c r="R17" s="175">
        <f t="shared" si="2"/>
        <v>0</v>
      </c>
      <c r="S17" s="175">
        <f t="shared" si="3"/>
        <v>0</v>
      </c>
      <c r="T17" s="177">
        <f t="shared" si="8"/>
        <v>100</v>
      </c>
      <c r="U17" s="16"/>
      <c r="V17" s="16"/>
      <c r="W17" s="145"/>
      <c r="X17" s="145"/>
      <c r="Y17" s="145"/>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ht="22" customHeight="1" x14ac:dyDescent="0.2">
      <c r="A18" s="6"/>
      <c r="B18" s="249" t="s">
        <v>44</v>
      </c>
      <c r="C18" s="250"/>
      <c r="D18" s="173"/>
      <c r="E18" s="108"/>
      <c r="F18" s="6"/>
      <c r="G18" s="255"/>
      <c r="H18" s="256"/>
      <c r="I18" s="256"/>
      <c r="J18" s="257"/>
      <c r="K18" s="209"/>
      <c r="L18" s="197">
        <f t="shared" si="4"/>
        <v>0</v>
      </c>
      <c r="M18" s="220">
        <f t="shared" si="0"/>
        <v>0</v>
      </c>
      <c r="N18" s="181">
        <f t="shared" si="5"/>
        <v>0</v>
      </c>
      <c r="O18" s="181">
        <f t="shared" si="6"/>
        <v>0</v>
      </c>
      <c r="P18" s="181">
        <f t="shared" si="7"/>
        <v>0</v>
      </c>
      <c r="Q18" s="175">
        <f t="shared" si="1"/>
        <v>0</v>
      </c>
      <c r="R18" s="175">
        <f t="shared" si="2"/>
        <v>0</v>
      </c>
      <c r="S18" s="175">
        <f t="shared" si="3"/>
        <v>0</v>
      </c>
      <c r="T18" s="177">
        <f t="shared" si="8"/>
        <v>100</v>
      </c>
      <c r="U18" s="16"/>
      <c r="V18" s="16"/>
      <c r="W18" s="145"/>
      <c r="X18" s="145"/>
      <c r="Y18" s="145"/>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ht="22" customHeight="1" x14ac:dyDescent="0.2">
      <c r="A19" s="6"/>
      <c r="B19" s="249" t="s">
        <v>45</v>
      </c>
      <c r="C19" s="250"/>
      <c r="D19" s="173"/>
      <c r="E19" s="108"/>
      <c r="F19" s="6"/>
      <c r="G19" s="255"/>
      <c r="H19" s="256"/>
      <c r="I19" s="256"/>
      <c r="J19" s="257"/>
      <c r="K19" s="209"/>
      <c r="L19" s="197">
        <f t="shared" si="4"/>
        <v>0</v>
      </c>
      <c r="M19" s="220">
        <f t="shared" si="0"/>
        <v>0</v>
      </c>
      <c r="N19" s="181">
        <f t="shared" si="5"/>
        <v>0</v>
      </c>
      <c r="O19" s="181">
        <f t="shared" si="6"/>
        <v>0</v>
      </c>
      <c r="P19" s="181">
        <f t="shared" si="7"/>
        <v>0</v>
      </c>
      <c r="Q19" s="175">
        <f t="shared" si="1"/>
        <v>0</v>
      </c>
      <c r="R19" s="175">
        <f t="shared" si="2"/>
        <v>0</v>
      </c>
      <c r="S19" s="175">
        <f t="shared" si="3"/>
        <v>0</v>
      </c>
      <c r="T19" s="177">
        <f t="shared" si="8"/>
        <v>100</v>
      </c>
      <c r="U19" s="16"/>
      <c r="V19" s="16"/>
      <c r="W19" s="145"/>
      <c r="X19" s="145"/>
      <c r="Y19" s="145"/>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ht="22" customHeight="1" x14ac:dyDescent="0.2">
      <c r="A20" s="207"/>
      <c r="B20" s="249" t="s">
        <v>46</v>
      </c>
      <c r="C20" s="250"/>
      <c r="D20" s="173"/>
      <c r="E20" s="108"/>
      <c r="F20" s="6"/>
      <c r="G20" s="258"/>
      <c r="H20" s="259"/>
      <c r="I20" s="259"/>
      <c r="J20" s="260"/>
      <c r="K20" s="209"/>
      <c r="L20" s="197">
        <f t="shared" si="4"/>
        <v>0</v>
      </c>
      <c r="M20" s="220">
        <f t="shared" si="0"/>
        <v>0</v>
      </c>
      <c r="N20" s="181">
        <f t="shared" si="5"/>
        <v>0</v>
      </c>
      <c r="O20" s="181">
        <f t="shared" si="6"/>
        <v>0</v>
      </c>
      <c r="P20" s="181">
        <f t="shared" si="7"/>
        <v>0</v>
      </c>
      <c r="Q20" s="175">
        <f t="shared" si="1"/>
        <v>0</v>
      </c>
      <c r="R20" s="175">
        <f t="shared" si="2"/>
        <v>0</v>
      </c>
      <c r="S20" s="175">
        <f t="shared" si="3"/>
        <v>0</v>
      </c>
      <c r="T20" s="177">
        <f t="shared" si="8"/>
        <v>100</v>
      </c>
      <c r="U20" s="16"/>
      <c r="V20" s="16"/>
      <c r="W20" s="145"/>
      <c r="X20" s="145"/>
      <c r="Y20" s="145"/>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ht="24" customHeight="1" x14ac:dyDescent="0.65">
      <c r="A21" s="6"/>
      <c r="B21" s="263" t="s">
        <v>47</v>
      </c>
      <c r="C21" s="264"/>
      <c r="D21" s="174"/>
      <c r="E21" s="109"/>
      <c r="F21" s="6"/>
      <c r="G21" s="198"/>
      <c r="H21" s="6"/>
      <c r="I21" s="6"/>
      <c r="J21" s="189" t="s">
        <v>53</v>
      </c>
      <c r="K21" s="210"/>
      <c r="L21" s="197">
        <f t="shared" si="4"/>
        <v>0</v>
      </c>
      <c r="M21" s="220">
        <f t="shared" si="0"/>
        <v>0</v>
      </c>
      <c r="N21" s="181">
        <f t="shared" si="5"/>
        <v>0</v>
      </c>
      <c r="O21" s="181">
        <f t="shared" si="6"/>
        <v>0</v>
      </c>
      <c r="P21" s="181">
        <f t="shared" si="7"/>
        <v>0</v>
      </c>
      <c r="Q21" s="175">
        <f t="shared" si="1"/>
        <v>0</v>
      </c>
      <c r="R21" s="175">
        <f t="shared" si="2"/>
        <v>0</v>
      </c>
      <c r="S21" s="175">
        <f t="shared" si="3"/>
        <v>0</v>
      </c>
      <c r="T21" s="177">
        <f t="shared" si="8"/>
        <v>100</v>
      </c>
      <c r="U21" s="16"/>
      <c r="V21" s="16"/>
      <c r="W21" s="145"/>
      <c r="X21" s="145"/>
      <c r="Y21" s="145"/>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row>
    <row r="22" spans="1:56" s="20" customFormat="1" ht="22" customHeight="1" thickBot="1" x14ac:dyDescent="0.7">
      <c r="A22" s="208"/>
      <c r="B22" s="208"/>
      <c r="C22" s="208"/>
      <c r="D22" s="208"/>
      <c r="E22" s="208"/>
      <c r="F22" s="208"/>
      <c r="G22" s="114" t="s">
        <v>36</v>
      </c>
      <c r="H22" s="19"/>
      <c r="I22" s="19"/>
      <c r="J22" s="19"/>
      <c r="K22" s="6"/>
      <c r="M22" s="182"/>
      <c r="N22" s="214" t="s">
        <v>61</v>
      </c>
      <c r="O22" s="214" t="s">
        <v>62</v>
      </c>
      <c r="P22" s="214" t="s">
        <v>63</v>
      </c>
      <c r="U22" s="21"/>
      <c r="V22" s="21"/>
      <c r="W22" s="162"/>
      <c r="X22" s="162"/>
      <c r="Y22" s="162"/>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row>
    <row r="23" spans="1:56" ht="24" customHeight="1" thickTop="1" x14ac:dyDescent="0.2">
      <c r="A23" s="6"/>
      <c r="B23" s="6"/>
      <c r="C23" s="6"/>
      <c r="D23" s="6"/>
      <c r="E23" s="6"/>
      <c r="F23" s="6"/>
      <c r="G23" s="6"/>
      <c r="H23" s="199"/>
      <c r="I23" s="22" t="s">
        <v>10</v>
      </c>
      <c r="J23" s="22"/>
      <c r="K23" s="6"/>
      <c r="L23" s="213"/>
      <c r="M23" s="213" t="s">
        <v>60</v>
      </c>
      <c r="N23" s="218">
        <v>7.7100000000000002E-2</v>
      </c>
      <c r="O23" s="219">
        <v>2.69E-2</v>
      </c>
      <c r="P23" s="248">
        <v>2.2499999999999999E-2</v>
      </c>
      <c r="Q23" s="178" t="s">
        <v>71</v>
      </c>
      <c r="U23" s="16"/>
      <c r="V23" s="16"/>
      <c r="W23" s="145"/>
      <c r="X23" s="145"/>
      <c r="Y23" s="145"/>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row>
    <row r="24" spans="1:56" ht="22.5" x14ac:dyDescent="0.65">
      <c r="A24" s="6"/>
      <c r="B24" s="205"/>
      <c r="C24" s="206"/>
      <c r="D24" s="6"/>
      <c r="E24" s="6"/>
      <c r="F24" s="6"/>
      <c r="G24" s="114" t="s">
        <v>55</v>
      </c>
      <c r="H24" s="19"/>
      <c r="I24" s="19"/>
      <c r="J24" s="19"/>
      <c r="K24" s="208"/>
      <c r="L24" s="213"/>
      <c r="M24" s="213" t="s">
        <v>64</v>
      </c>
      <c r="N24" s="224">
        <v>47300</v>
      </c>
      <c r="O24" s="212">
        <v>16800</v>
      </c>
      <c r="P24" s="225">
        <v>16600</v>
      </c>
      <c r="U24" s="16"/>
      <c r="V24" s="16"/>
      <c r="W24" s="145"/>
      <c r="X24" s="145"/>
      <c r="Y24" s="145"/>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row>
    <row r="25" spans="1:56" ht="18.75" customHeight="1" thickBot="1" x14ac:dyDescent="0.25">
      <c r="A25" s="6"/>
      <c r="B25" s="6"/>
      <c r="C25" s="6"/>
      <c r="D25" s="6"/>
      <c r="E25" s="6"/>
      <c r="F25" s="6"/>
      <c r="G25" s="6"/>
      <c r="H25" s="23"/>
      <c r="I25" s="188" t="s">
        <v>11</v>
      </c>
      <c r="J25" s="22"/>
      <c r="K25" s="6"/>
      <c r="M25" s="226" t="s">
        <v>70</v>
      </c>
      <c r="N25" s="215">
        <v>660000</v>
      </c>
      <c r="O25" s="216">
        <v>260000</v>
      </c>
      <c r="P25" s="217">
        <v>170000</v>
      </c>
      <c r="U25" s="16"/>
      <c r="V25" s="16"/>
      <c r="W25" s="145"/>
      <c r="X25" s="145"/>
      <c r="Y25" s="145"/>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ht="17.149999999999999" customHeight="1" thickTop="1" x14ac:dyDescent="0.65">
      <c r="A26" s="6"/>
      <c r="B26" s="6"/>
      <c r="C26" s="6"/>
      <c r="D26" s="6"/>
      <c r="E26" s="6"/>
      <c r="F26" s="6"/>
      <c r="G26" s="187"/>
      <c r="H26" s="187"/>
      <c r="I26" s="187"/>
      <c r="J26" s="187"/>
      <c r="K26" s="187"/>
      <c r="U26" s="16"/>
      <c r="V26" s="16"/>
      <c r="W26" s="145"/>
      <c r="X26" s="145"/>
      <c r="Y26" s="145"/>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row>
    <row r="27" spans="1:56" ht="19" x14ac:dyDescent="0.65">
      <c r="A27" s="6"/>
      <c r="B27" s="6"/>
      <c r="C27" s="6"/>
      <c r="D27" s="6"/>
      <c r="E27" s="6"/>
      <c r="F27" s="6"/>
      <c r="G27" s="187"/>
      <c r="H27" s="187"/>
      <c r="I27" s="187"/>
      <c r="J27" s="187"/>
      <c r="K27" s="211" t="s">
        <v>77</v>
      </c>
      <c r="U27" s="16"/>
      <c r="V27" s="16"/>
      <c r="W27" s="145"/>
      <c r="X27" s="145"/>
      <c r="Y27" s="145"/>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row>
    <row r="28" spans="1:56" x14ac:dyDescent="0.2">
      <c r="A28" s="16"/>
      <c r="B28" s="16"/>
      <c r="C28" s="16"/>
      <c r="D28" s="16"/>
      <c r="E28" s="16"/>
      <c r="F28" s="16"/>
      <c r="G28" s="16"/>
      <c r="H28" s="16"/>
      <c r="I28" s="16"/>
      <c r="J28" s="16"/>
      <c r="K28" s="16"/>
      <c r="L28" s="16"/>
      <c r="M28" s="16"/>
      <c r="N28" s="16"/>
      <c r="O28" s="16"/>
      <c r="P28" s="16"/>
      <c r="Q28" s="16"/>
      <c r="R28" s="16"/>
      <c r="S28" s="16"/>
      <c r="T28" s="16"/>
      <c r="U28" s="16"/>
      <c r="V28" s="16"/>
      <c r="W28" s="145"/>
      <c r="X28" s="145"/>
      <c r="Y28" s="145"/>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row>
    <row r="29" spans="1:56" x14ac:dyDescent="0.2">
      <c r="A29" s="16"/>
      <c r="B29" s="16"/>
      <c r="C29" s="16"/>
      <c r="D29" s="16"/>
      <c r="E29" s="16"/>
      <c r="F29" s="16"/>
      <c r="G29" s="16"/>
      <c r="H29" s="16"/>
      <c r="I29" s="16"/>
      <c r="J29" s="16"/>
      <c r="K29" s="16"/>
      <c r="L29" s="16"/>
      <c r="M29" s="16"/>
      <c r="N29" s="16"/>
      <c r="O29" s="16"/>
      <c r="P29" s="16"/>
      <c r="Q29" s="16"/>
      <c r="R29" s="16"/>
      <c r="S29" s="16"/>
      <c r="T29" s="16"/>
      <c r="U29" s="16"/>
      <c r="V29" s="16"/>
      <c r="W29" s="145"/>
      <c r="X29" s="145"/>
      <c r="Y29" s="145"/>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row>
    <row r="30" spans="1:56" x14ac:dyDescent="0.2">
      <c r="A30" s="16"/>
      <c r="B30" s="16"/>
      <c r="C30" s="16"/>
      <c r="D30" s="16"/>
      <c r="E30" s="16"/>
      <c r="F30" s="16"/>
      <c r="G30" s="16"/>
      <c r="H30" s="16"/>
      <c r="I30" s="16"/>
      <c r="J30" s="16"/>
      <c r="K30" s="16"/>
      <c r="U30" s="16"/>
      <c r="V30" s="16"/>
      <c r="W30" s="145"/>
      <c r="X30" s="145"/>
      <c r="Y30" s="145"/>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row>
    <row r="31" spans="1:56" x14ac:dyDescent="0.2">
      <c r="A31" s="16"/>
      <c r="B31" s="16"/>
      <c r="C31" s="16"/>
      <c r="D31" s="16"/>
      <c r="E31" s="16"/>
      <c r="F31" s="16"/>
      <c r="G31" s="16"/>
      <c r="H31" s="16"/>
      <c r="I31" s="16"/>
      <c r="J31" s="145"/>
      <c r="K31" s="145"/>
      <c r="U31" s="16"/>
      <c r="V31" s="16"/>
      <c r="W31" s="145"/>
      <c r="X31" s="145"/>
      <c r="Y31" s="145"/>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row>
    <row r="32" spans="1:56" x14ac:dyDescent="0.2">
      <c r="A32" s="16"/>
      <c r="B32" s="16"/>
      <c r="C32" s="16"/>
      <c r="D32" s="16"/>
      <c r="E32" s="16"/>
      <c r="F32" s="16"/>
      <c r="G32" s="16"/>
      <c r="H32" s="16"/>
      <c r="I32" s="16"/>
      <c r="J32" s="145"/>
      <c r="K32" s="145"/>
      <c r="U32" s="16"/>
      <c r="V32" s="16"/>
      <c r="W32" s="145"/>
      <c r="X32" s="145"/>
      <c r="Y32" s="145"/>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row>
    <row r="33" spans="1:56" x14ac:dyDescent="0.2">
      <c r="A33" s="16"/>
      <c r="B33" s="16"/>
      <c r="C33" s="16"/>
      <c r="D33" s="16"/>
      <c r="E33" s="16"/>
      <c r="F33" s="16"/>
      <c r="G33" s="16"/>
      <c r="H33" s="16"/>
      <c r="I33" s="16"/>
      <c r="J33" s="16"/>
      <c r="K33" s="16"/>
      <c r="U33" s="16"/>
      <c r="V33" s="16"/>
      <c r="W33" s="145"/>
      <c r="X33" s="145"/>
      <c r="Y33" s="145"/>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row>
    <row r="34" spans="1:56" x14ac:dyDescent="0.2">
      <c r="A34" s="16"/>
      <c r="B34" s="16"/>
      <c r="C34" s="16"/>
      <c r="D34" s="16"/>
      <c r="E34" s="16"/>
      <c r="F34" s="16"/>
      <c r="G34" s="16"/>
      <c r="H34" s="16"/>
      <c r="I34" s="16"/>
      <c r="J34" s="16"/>
      <c r="K34" s="16"/>
      <c r="U34" s="16"/>
      <c r="V34" s="16"/>
      <c r="W34" s="145"/>
      <c r="X34" s="145"/>
      <c r="Y34" s="145"/>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row>
    <row r="35" spans="1:56" x14ac:dyDescent="0.2">
      <c r="A35" s="16"/>
      <c r="B35" s="16"/>
      <c r="C35" s="16"/>
      <c r="D35" s="16"/>
      <c r="E35" s="16"/>
      <c r="F35" s="16"/>
      <c r="G35" s="16"/>
      <c r="H35" s="16"/>
      <c r="I35" s="16"/>
      <c r="J35" s="16"/>
      <c r="K35" s="16"/>
      <c r="U35" s="16"/>
      <c r="V35" s="16"/>
      <c r="W35" s="145"/>
      <c r="X35" s="145"/>
      <c r="Y35" s="145"/>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row>
    <row r="36" spans="1:56" x14ac:dyDescent="0.2">
      <c r="A36" s="16"/>
      <c r="B36" s="16"/>
      <c r="C36" s="16"/>
      <c r="D36" s="16"/>
      <c r="E36" s="16"/>
      <c r="F36" s="16"/>
      <c r="G36" s="16"/>
      <c r="H36" s="16"/>
      <c r="I36" s="16"/>
      <c r="J36" s="16"/>
      <c r="K36" s="16"/>
      <c r="U36" s="16"/>
      <c r="V36" s="16"/>
      <c r="W36" s="145"/>
      <c r="X36" s="145"/>
      <c r="Y36" s="145"/>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row>
    <row r="37" spans="1:56" x14ac:dyDescent="0.2">
      <c r="A37" s="145"/>
      <c r="B37" s="145"/>
      <c r="C37" s="145"/>
      <c r="D37" s="145"/>
      <c r="E37" s="145"/>
      <c r="F37" s="145"/>
      <c r="G37" s="16"/>
      <c r="H37" s="16"/>
      <c r="I37" s="16"/>
      <c r="J37" s="16"/>
      <c r="K37" s="16"/>
      <c r="L37" s="67"/>
      <c r="M37" s="183"/>
      <c r="N37" s="183"/>
      <c r="O37" s="183"/>
      <c r="P37" s="183"/>
      <c r="Q37" s="67"/>
      <c r="R37" s="67"/>
      <c r="S37" s="67"/>
      <c r="T37" s="67"/>
      <c r="U37" s="145"/>
      <c r="V37" s="145"/>
      <c r="W37" s="145"/>
      <c r="X37" s="145"/>
      <c r="Y37" s="145"/>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row>
    <row r="38" spans="1:56" x14ac:dyDescent="0.2">
      <c r="A38" s="145"/>
      <c r="B38" s="145"/>
      <c r="C38" s="145"/>
      <c r="D38" s="145"/>
      <c r="E38" s="145"/>
      <c r="F38" s="145"/>
      <c r="G38" s="16"/>
      <c r="H38" s="16"/>
      <c r="I38" s="16"/>
      <c r="J38" s="16"/>
      <c r="K38" s="16"/>
      <c r="L38" s="67"/>
      <c r="M38" s="183"/>
      <c r="N38" s="183"/>
      <c r="O38" s="183"/>
      <c r="P38" s="183"/>
      <c r="Q38" s="67"/>
      <c r="R38" s="67"/>
      <c r="S38" s="67"/>
      <c r="T38" s="67"/>
      <c r="U38" s="145"/>
      <c r="V38" s="145"/>
      <c r="W38" s="145"/>
      <c r="X38" s="145"/>
      <c r="Y38" s="145"/>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row>
    <row r="39" spans="1:56" x14ac:dyDescent="0.2">
      <c r="A39" s="145"/>
      <c r="B39" s="145"/>
      <c r="C39" s="145"/>
      <c r="D39" s="145"/>
      <c r="E39" s="145"/>
      <c r="F39" s="145"/>
      <c r="G39" s="145"/>
      <c r="H39" s="145"/>
      <c r="I39" s="145"/>
      <c r="J39" s="145"/>
      <c r="K39" s="145"/>
      <c r="L39" s="67"/>
      <c r="M39" s="183"/>
      <c r="N39" s="183"/>
      <c r="O39" s="183"/>
      <c r="P39" s="183"/>
      <c r="Q39" s="67"/>
      <c r="R39" s="67"/>
      <c r="S39" s="67"/>
      <c r="T39" s="67"/>
      <c r="U39" s="145"/>
      <c r="V39" s="145"/>
      <c r="W39" s="145"/>
      <c r="X39" s="145"/>
      <c r="Y39" s="145"/>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x14ac:dyDescent="0.2">
      <c r="A40" s="145"/>
      <c r="B40" s="145"/>
      <c r="C40" s="145"/>
      <c r="D40" s="145"/>
      <c r="E40" s="145"/>
      <c r="F40" s="145"/>
      <c r="G40" s="145"/>
      <c r="H40" s="145"/>
      <c r="I40" s="145"/>
      <c r="J40" s="145"/>
      <c r="K40" s="145"/>
      <c r="L40" s="67"/>
      <c r="M40" s="183"/>
      <c r="N40" s="183"/>
      <c r="O40" s="183"/>
      <c r="P40" s="183"/>
      <c r="Q40" s="67"/>
      <c r="R40" s="67"/>
      <c r="S40" s="67"/>
      <c r="T40" s="67"/>
      <c r="U40" s="145"/>
      <c r="V40" s="145"/>
      <c r="W40" s="145"/>
      <c r="X40" s="145"/>
      <c r="Y40" s="145"/>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x14ac:dyDescent="0.2">
      <c r="A41" s="67"/>
      <c r="B41" s="67"/>
      <c r="C41" s="67"/>
      <c r="D41" s="67"/>
      <c r="E41" s="67"/>
      <c r="F41" s="67"/>
      <c r="G41" s="145"/>
      <c r="H41" s="145"/>
      <c r="I41" s="145"/>
      <c r="J41" s="145"/>
      <c r="K41" s="145"/>
      <c r="L41" s="67"/>
      <c r="M41" s="183"/>
      <c r="N41" s="183"/>
      <c r="O41" s="183"/>
      <c r="P41" s="183"/>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row>
    <row r="42" spans="1:56" x14ac:dyDescent="0.2">
      <c r="A42" s="67"/>
      <c r="B42" s="67"/>
      <c r="C42" s="67"/>
      <c r="D42" s="67"/>
      <c r="E42" s="67"/>
      <c r="F42" s="67"/>
      <c r="G42" s="145"/>
      <c r="H42" s="145"/>
      <c r="I42" s="145"/>
      <c r="J42" s="145"/>
      <c r="K42" s="145"/>
      <c r="L42" s="67"/>
      <c r="M42" s="183"/>
      <c r="N42" s="183"/>
      <c r="O42" s="183"/>
      <c r="P42" s="183"/>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x14ac:dyDescent="0.2">
      <c r="A43" s="67"/>
      <c r="B43" s="67"/>
      <c r="C43" s="67"/>
      <c r="D43" s="67"/>
      <c r="E43" s="67"/>
      <c r="F43" s="67"/>
      <c r="G43" s="67"/>
      <c r="H43" s="67"/>
      <c r="I43" s="67"/>
      <c r="J43" s="67"/>
      <c r="K43" s="67"/>
      <c r="L43" s="67"/>
      <c r="M43" s="183"/>
      <c r="N43" s="183"/>
      <c r="O43" s="183"/>
      <c r="P43" s="183"/>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row>
    <row r="44" spans="1:56" x14ac:dyDescent="0.2">
      <c r="A44" s="67"/>
      <c r="B44" s="67"/>
      <c r="C44" s="67"/>
      <c r="D44" s="67"/>
      <c r="E44" s="67"/>
      <c r="F44" s="67"/>
      <c r="G44" s="67"/>
      <c r="H44" s="67"/>
      <c r="I44" s="67"/>
      <c r="J44" s="67"/>
      <c r="K44" s="67"/>
      <c r="L44" s="67"/>
      <c r="M44" s="183"/>
      <c r="N44" s="183"/>
      <c r="O44" s="183"/>
      <c r="P44" s="183"/>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row>
    <row r="45" spans="1:56" x14ac:dyDescent="0.2">
      <c r="A45" s="67"/>
      <c r="B45" s="67"/>
      <c r="C45" s="67"/>
      <c r="D45" s="67"/>
      <c r="E45" s="67"/>
      <c r="F45" s="67"/>
      <c r="G45" s="67"/>
      <c r="H45" s="67"/>
      <c r="I45" s="67"/>
      <c r="J45" s="67"/>
      <c r="K45" s="67"/>
      <c r="L45" s="67"/>
      <c r="M45" s="183"/>
      <c r="N45" s="183"/>
      <c r="O45" s="183"/>
      <c r="P45" s="183"/>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row>
    <row r="46" spans="1:56" x14ac:dyDescent="0.2">
      <c r="A46" s="67"/>
      <c r="B46" s="67"/>
      <c r="C46" s="67"/>
      <c r="D46" s="67"/>
      <c r="E46" s="67"/>
      <c r="F46" s="67"/>
      <c r="G46" s="67"/>
      <c r="H46" s="67"/>
      <c r="I46" s="67"/>
      <c r="J46" s="67"/>
      <c r="K46" s="67"/>
      <c r="L46" s="67"/>
      <c r="M46" s="183"/>
      <c r="N46" s="183"/>
      <c r="O46" s="183"/>
      <c r="P46" s="183"/>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row>
    <row r="47" spans="1:56" x14ac:dyDescent="0.2">
      <c r="A47" s="67"/>
      <c r="B47" s="67"/>
      <c r="C47" s="67"/>
      <c r="D47" s="67"/>
      <c r="E47" s="67"/>
      <c r="F47" s="67"/>
      <c r="G47" s="67"/>
      <c r="H47" s="67"/>
      <c r="I47" s="67"/>
      <c r="J47" s="67"/>
      <c r="K47" s="67"/>
      <c r="L47" s="67"/>
      <c r="M47" s="183"/>
      <c r="N47" s="183"/>
      <c r="O47" s="183"/>
      <c r="P47" s="183"/>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row>
    <row r="48" spans="1:56" x14ac:dyDescent="0.2">
      <c r="A48" s="67"/>
      <c r="B48" s="67"/>
      <c r="C48" s="67"/>
      <c r="D48" s="67"/>
      <c r="E48" s="67"/>
      <c r="F48" s="67"/>
      <c r="G48" s="67"/>
      <c r="H48" s="67"/>
      <c r="I48" s="67"/>
      <c r="J48" s="67"/>
      <c r="K48" s="67"/>
      <c r="L48" s="67"/>
      <c r="M48" s="183"/>
      <c r="N48" s="183"/>
      <c r="O48" s="183"/>
      <c r="P48" s="183"/>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row>
    <row r="49" spans="1:56" x14ac:dyDescent="0.2">
      <c r="A49" s="67"/>
      <c r="B49" s="67"/>
      <c r="C49" s="67"/>
      <c r="D49" s="67"/>
      <c r="E49" s="67"/>
      <c r="F49" s="67"/>
      <c r="G49" s="67"/>
      <c r="H49" s="67"/>
      <c r="I49" s="67"/>
      <c r="J49" s="67"/>
      <c r="K49" s="67"/>
      <c r="L49" s="67"/>
      <c r="M49" s="183"/>
      <c r="N49" s="183"/>
      <c r="O49" s="183"/>
      <c r="P49" s="183"/>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row>
    <row r="50" spans="1:56" x14ac:dyDescent="0.2">
      <c r="A50" s="67"/>
      <c r="B50" s="67"/>
      <c r="C50" s="67"/>
      <c r="D50" s="67"/>
      <c r="E50" s="67"/>
      <c r="F50" s="67"/>
      <c r="G50" s="67"/>
      <c r="H50" s="67"/>
      <c r="I50" s="67"/>
      <c r="J50" s="67"/>
      <c r="K50" s="67"/>
      <c r="L50" s="67"/>
      <c r="M50" s="183"/>
      <c r="N50" s="183"/>
      <c r="O50" s="183"/>
      <c r="P50" s="183"/>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row>
    <row r="51" spans="1:56" x14ac:dyDescent="0.2">
      <c r="A51" s="67"/>
      <c r="B51" s="67"/>
      <c r="C51" s="67"/>
      <c r="D51" s="67"/>
      <c r="E51" s="67"/>
      <c r="F51" s="67"/>
      <c r="G51" s="67"/>
      <c r="H51" s="67"/>
      <c r="I51" s="67"/>
      <c r="J51" s="67"/>
      <c r="K51" s="67"/>
      <c r="L51" s="67"/>
      <c r="M51" s="183"/>
      <c r="N51" s="183"/>
      <c r="O51" s="183"/>
      <c r="P51" s="183"/>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row>
    <row r="52" spans="1:56" x14ac:dyDescent="0.2">
      <c r="A52" s="67"/>
      <c r="B52" s="67"/>
      <c r="C52" s="67"/>
      <c r="D52" s="67"/>
      <c r="E52" s="67"/>
      <c r="F52" s="67"/>
      <c r="G52" s="67"/>
      <c r="H52" s="67"/>
      <c r="I52" s="67"/>
      <c r="J52" s="67"/>
      <c r="K52" s="67"/>
      <c r="L52" s="67"/>
      <c r="M52" s="183"/>
      <c r="N52" s="183"/>
      <c r="O52" s="183"/>
      <c r="P52" s="183"/>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row>
    <row r="53" spans="1:56" x14ac:dyDescent="0.2">
      <c r="A53" s="67"/>
      <c r="B53" s="67"/>
      <c r="C53" s="67"/>
      <c r="D53" s="67"/>
      <c r="E53" s="67"/>
      <c r="F53" s="67"/>
      <c r="G53" s="67"/>
      <c r="H53" s="67"/>
      <c r="I53" s="67"/>
      <c r="J53" s="67"/>
      <c r="K53" s="67"/>
      <c r="L53" s="67"/>
      <c r="M53" s="183"/>
      <c r="N53" s="183"/>
      <c r="O53" s="183"/>
      <c r="P53" s="183"/>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row>
    <row r="54" spans="1:56" x14ac:dyDescent="0.2">
      <c r="A54" s="67"/>
      <c r="B54" s="67"/>
      <c r="C54" s="67"/>
      <c r="D54" s="67"/>
      <c r="E54" s="67"/>
      <c r="F54" s="67"/>
      <c r="G54" s="67"/>
      <c r="H54" s="67"/>
      <c r="I54" s="67"/>
      <c r="J54" s="67"/>
      <c r="K54" s="67"/>
      <c r="L54" s="67"/>
      <c r="M54" s="183"/>
      <c r="N54" s="183"/>
      <c r="O54" s="183"/>
      <c r="P54" s="183"/>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row>
    <row r="55" spans="1:56" x14ac:dyDescent="0.2">
      <c r="A55" s="67"/>
      <c r="B55" s="67"/>
      <c r="C55" s="67"/>
      <c r="D55" s="67"/>
      <c r="E55" s="67"/>
      <c r="F55" s="67"/>
      <c r="G55" s="67"/>
      <c r="H55" s="67"/>
      <c r="I55" s="67"/>
      <c r="J55" s="67"/>
      <c r="K55" s="67"/>
      <c r="L55" s="67"/>
      <c r="M55" s="183"/>
      <c r="N55" s="183"/>
      <c r="O55" s="183"/>
      <c r="P55" s="183"/>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row>
    <row r="56" spans="1:56" x14ac:dyDescent="0.2">
      <c r="A56" s="67"/>
      <c r="B56" s="67"/>
      <c r="C56" s="67"/>
      <c r="D56" s="67"/>
      <c r="E56" s="67"/>
      <c r="F56" s="67"/>
      <c r="G56" s="67"/>
      <c r="H56" s="67"/>
      <c r="I56" s="67"/>
      <c r="J56" s="67"/>
      <c r="K56" s="67"/>
      <c r="L56" s="67"/>
      <c r="M56" s="183"/>
      <c r="N56" s="183"/>
      <c r="O56" s="183"/>
      <c r="P56" s="183"/>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row>
    <row r="57" spans="1:56" x14ac:dyDescent="0.2">
      <c r="A57" s="67"/>
      <c r="B57" s="67"/>
      <c r="C57" s="67"/>
      <c r="D57" s="67"/>
      <c r="E57" s="67"/>
      <c r="F57" s="67"/>
      <c r="G57" s="67"/>
      <c r="H57" s="67"/>
      <c r="I57" s="67"/>
      <c r="J57" s="67"/>
      <c r="K57" s="67"/>
      <c r="L57" s="67"/>
      <c r="M57" s="183"/>
      <c r="N57" s="183"/>
      <c r="O57" s="183"/>
      <c r="P57" s="183"/>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row>
    <row r="58" spans="1:56" x14ac:dyDescent="0.2">
      <c r="A58" s="67"/>
      <c r="B58" s="67"/>
      <c r="C58" s="67"/>
      <c r="D58" s="67"/>
      <c r="E58" s="67"/>
      <c r="F58" s="67"/>
      <c r="G58" s="67"/>
      <c r="H58" s="67"/>
      <c r="I58" s="67"/>
      <c r="J58" s="67"/>
      <c r="K58" s="67"/>
      <c r="L58" s="67"/>
      <c r="M58" s="183"/>
      <c r="N58" s="183"/>
      <c r="O58" s="183"/>
      <c r="P58" s="183"/>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row>
    <row r="59" spans="1:56" x14ac:dyDescent="0.2">
      <c r="A59" s="67"/>
      <c r="B59" s="67"/>
      <c r="C59" s="67"/>
      <c r="D59" s="67"/>
      <c r="E59" s="67"/>
      <c r="F59" s="67"/>
      <c r="G59" s="67"/>
      <c r="H59" s="67"/>
      <c r="I59" s="67"/>
      <c r="J59" s="67"/>
      <c r="K59" s="67"/>
      <c r="L59" s="67"/>
      <c r="M59" s="183"/>
      <c r="N59" s="183"/>
      <c r="O59" s="183"/>
      <c r="P59" s="183"/>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row>
    <row r="60" spans="1:56" x14ac:dyDescent="0.2">
      <c r="A60" s="67"/>
      <c r="B60" s="67"/>
      <c r="C60" s="67"/>
      <c r="D60" s="67"/>
      <c r="E60" s="67"/>
      <c r="F60" s="67"/>
      <c r="G60" s="67"/>
      <c r="H60" s="67"/>
      <c r="I60" s="67"/>
      <c r="J60" s="67"/>
      <c r="K60" s="67"/>
      <c r="L60" s="67"/>
      <c r="M60" s="183"/>
      <c r="N60" s="183"/>
      <c r="O60" s="183"/>
      <c r="P60" s="183"/>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row>
    <row r="61" spans="1:56" x14ac:dyDescent="0.2">
      <c r="A61" s="67"/>
      <c r="B61" s="67"/>
      <c r="C61" s="67"/>
      <c r="D61" s="67"/>
      <c r="E61" s="67"/>
      <c r="F61" s="67"/>
      <c r="G61" s="67"/>
      <c r="H61" s="67"/>
      <c r="I61" s="67"/>
      <c r="J61" s="67"/>
      <c r="K61" s="67"/>
      <c r="L61" s="67"/>
      <c r="M61" s="183"/>
      <c r="N61" s="183"/>
      <c r="O61" s="183"/>
      <c r="P61" s="183"/>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row>
    <row r="62" spans="1:56" x14ac:dyDescent="0.2">
      <c r="A62" s="67"/>
      <c r="B62" s="67"/>
      <c r="C62" s="67"/>
      <c r="D62" s="67"/>
      <c r="E62" s="67"/>
      <c r="F62" s="67"/>
      <c r="G62" s="67"/>
      <c r="H62" s="67"/>
      <c r="I62" s="67"/>
      <c r="J62" s="67"/>
      <c r="K62" s="67"/>
      <c r="L62" s="67"/>
      <c r="M62" s="183"/>
      <c r="N62" s="183"/>
      <c r="O62" s="183"/>
      <c r="P62" s="183"/>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row>
    <row r="63" spans="1:56" x14ac:dyDescent="0.2">
      <c r="A63" s="67"/>
      <c r="B63" s="67"/>
      <c r="C63" s="67"/>
      <c r="D63" s="67"/>
      <c r="E63" s="67"/>
      <c r="F63" s="67"/>
      <c r="G63" s="67"/>
      <c r="H63" s="67"/>
      <c r="I63" s="67"/>
      <c r="J63" s="67"/>
      <c r="K63" s="67"/>
      <c r="L63" s="67"/>
      <c r="M63" s="183"/>
      <c r="N63" s="183"/>
      <c r="O63" s="183"/>
      <c r="P63" s="183"/>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row>
    <row r="64" spans="1:56" x14ac:dyDescent="0.2">
      <c r="A64" s="67"/>
      <c r="B64" s="67"/>
      <c r="C64" s="67"/>
      <c r="D64" s="67"/>
      <c r="E64" s="67"/>
      <c r="F64" s="67"/>
      <c r="G64" s="67"/>
      <c r="H64" s="67"/>
      <c r="I64" s="67"/>
      <c r="J64" s="67"/>
      <c r="K64" s="67"/>
      <c r="L64" s="67"/>
      <c r="M64" s="183"/>
      <c r="N64" s="183"/>
      <c r="O64" s="183"/>
      <c r="P64" s="183"/>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row>
    <row r="65" spans="1:56" x14ac:dyDescent="0.2">
      <c r="A65" s="67"/>
      <c r="B65" s="67"/>
      <c r="C65" s="67"/>
      <c r="D65" s="67"/>
      <c r="E65" s="67"/>
      <c r="F65" s="67"/>
      <c r="G65" s="67"/>
      <c r="H65" s="67"/>
      <c r="I65" s="67"/>
      <c r="J65" s="67"/>
      <c r="K65" s="67"/>
      <c r="L65" s="67"/>
      <c r="M65" s="183"/>
      <c r="N65" s="183"/>
      <c r="O65" s="183"/>
      <c r="P65" s="183"/>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row>
    <row r="66" spans="1:56" x14ac:dyDescent="0.2">
      <c r="A66" s="67"/>
      <c r="B66" s="67"/>
      <c r="C66" s="67"/>
      <c r="D66" s="67"/>
      <c r="E66" s="67"/>
      <c r="F66" s="67"/>
      <c r="G66" s="67"/>
      <c r="H66" s="67"/>
      <c r="I66" s="67"/>
      <c r="J66" s="67"/>
      <c r="K66" s="67"/>
      <c r="L66" s="67"/>
      <c r="M66" s="183"/>
      <c r="N66" s="183"/>
      <c r="O66" s="183"/>
      <c r="P66" s="183"/>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row>
    <row r="67" spans="1:56" x14ac:dyDescent="0.2">
      <c r="A67" s="67"/>
      <c r="B67" s="67"/>
      <c r="C67" s="67"/>
      <c r="D67" s="67"/>
      <c r="E67" s="67"/>
      <c r="F67" s="67"/>
      <c r="G67" s="67"/>
      <c r="H67" s="67"/>
      <c r="I67" s="67"/>
      <c r="J67" s="67"/>
      <c r="K67" s="67"/>
      <c r="L67" s="67"/>
      <c r="M67" s="183"/>
      <c r="N67" s="183"/>
      <c r="O67" s="183"/>
      <c r="P67" s="183"/>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row>
    <row r="68" spans="1:56" x14ac:dyDescent="0.2">
      <c r="A68" s="67"/>
      <c r="B68" s="67"/>
      <c r="C68" s="67"/>
      <c r="D68" s="67"/>
      <c r="E68" s="67"/>
      <c r="F68" s="67"/>
      <c r="G68" s="67"/>
      <c r="H68" s="67"/>
      <c r="I68" s="67"/>
      <c r="J68" s="67"/>
      <c r="K68" s="67"/>
      <c r="L68" s="67"/>
      <c r="M68" s="183"/>
      <c r="N68" s="183"/>
      <c r="O68" s="183"/>
      <c r="P68" s="183"/>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row>
    <row r="69" spans="1:56" x14ac:dyDescent="0.2">
      <c r="A69" s="67"/>
      <c r="B69" s="67"/>
      <c r="C69" s="67"/>
      <c r="D69" s="67"/>
      <c r="E69" s="67"/>
      <c r="F69" s="67"/>
      <c r="G69" s="67"/>
      <c r="H69" s="67"/>
      <c r="I69" s="67"/>
      <c r="J69" s="67"/>
      <c r="K69" s="67"/>
      <c r="L69" s="67"/>
      <c r="M69" s="183"/>
      <c r="N69" s="183"/>
      <c r="O69" s="183"/>
      <c r="P69" s="183"/>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row>
    <row r="70" spans="1:56" x14ac:dyDescent="0.2">
      <c r="A70" s="67"/>
      <c r="B70" s="67"/>
      <c r="C70" s="67"/>
      <c r="D70" s="67"/>
      <c r="E70" s="67"/>
      <c r="F70" s="67"/>
      <c r="G70" s="67"/>
      <c r="H70" s="67"/>
      <c r="I70" s="67"/>
      <c r="J70" s="67"/>
      <c r="K70" s="67"/>
      <c r="L70" s="67"/>
      <c r="M70" s="183"/>
      <c r="N70" s="183"/>
      <c r="O70" s="183"/>
      <c r="P70" s="183"/>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row>
    <row r="71" spans="1:56" x14ac:dyDescent="0.2">
      <c r="A71" s="67"/>
      <c r="B71" s="67"/>
      <c r="C71" s="67"/>
      <c r="D71" s="67"/>
      <c r="E71" s="67"/>
      <c r="F71" s="67"/>
      <c r="G71" s="67"/>
      <c r="H71" s="67"/>
      <c r="I71" s="67"/>
      <c r="J71" s="67"/>
      <c r="K71" s="67"/>
      <c r="L71" s="67"/>
      <c r="M71" s="183"/>
      <c r="N71" s="183"/>
      <c r="O71" s="183"/>
      <c r="P71" s="183"/>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row>
    <row r="72" spans="1:56" x14ac:dyDescent="0.2">
      <c r="A72" s="67"/>
      <c r="B72" s="67"/>
      <c r="C72" s="67"/>
      <c r="D72" s="67"/>
      <c r="E72" s="67"/>
      <c r="F72" s="67"/>
      <c r="G72" s="67"/>
      <c r="H72" s="67"/>
      <c r="I72" s="67"/>
      <c r="J72" s="67"/>
      <c r="K72" s="67"/>
      <c r="L72" s="67"/>
      <c r="M72" s="183"/>
      <c r="N72" s="183"/>
      <c r="O72" s="183"/>
      <c r="P72" s="183"/>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row>
    <row r="73" spans="1:56" x14ac:dyDescent="0.2">
      <c r="A73" s="67"/>
      <c r="B73" s="67"/>
      <c r="C73" s="67"/>
      <c r="D73" s="67"/>
      <c r="E73" s="67"/>
      <c r="F73" s="67"/>
      <c r="G73" s="67"/>
      <c r="H73" s="67"/>
      <c r="I73" s="67"/>
      <c r="J73" s="67"/>
      <c r="K73" s="67"/>
      <c r="L73" s="67"/>
      <c r="M73" s="183"/>
      <c r="N73" s="183"/>
      <c r="O73" s="183"/>
      <c r="P73" s="183"/>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row>
    <row r="74" spans="1:56" x14ac:dyDescent="0.2">
      <c r="A74" s="67"/>
      <c r="B74" s="67"/>
      <c r="C74" s="67"/>
      <c r="D74" s="67"/>
      <c r="E74" s="67"/>
      <c r="F74" s="67"/>
      <c r="G74" s="67"/>
      <c r="H74" s="67"/>
      <c r="I74" s="67"/>
      <c r="J74" s="67"/>
      <c r="K74" s="67"/>
      <c r="L74" s="67"/>
      <c r="M74" s="183"/>
      <c r="N74" s="183"/>
      <c r="O74" s="183"/>
      <c r="P74" s="183"/>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row>
    <row r="75" spans="1:56" x14ac:dyDescent="0.2">
      <c r="A75" s="67"/>
      <c r="B75" s="67"/>
      <c r="C75" s="67"/>
      <c r="D75" s="67"/>
      <c r="E75" s="67"/>
      <c r="F75" s="67"/>
      <c r="G75" s="67"/>
      <c r="H75" s="67"/>
      <c r="I75" s="67"/>
      <c r="J75" s="67"/>
      <c r="K75" s="67"/>
      <c r="L75" s="67"/>
      <c r="M75" s="183"/>
      <c r="N75" s="183"/>
      <c r="O75" s="183"/>
      <c r="P75" s="183"/>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row>
    <row r="76" spans="1:56" x14ac:dyDescent="0.2">
      <c r="A76" s="67"/>
      <c r="B76" s="67"/>
      <c r="C76" s="67"/>
      <c r="D76" s="67"/>
      <c r="E76" s="67"/>
      <c r="F76" s="67"/>
      <c r="G76" s="67"/>
      <c r="H76" s="67"/>
      <c r="I76" s="67"/>
      <c r="J76" s="67"/>
      <c r="K76" s="67"/>
      <c r="L76" s="67"/>
      <c r="M76" s="183"/>
      <c r="N76" s="183"/>
      <c r="O76" s="183"/>
      <c r="P76" s="183"/>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row>
    <row r="77" spans="1:56" x14ac:dyDescent="0.2">
      <c r="A77" s="67"/>
      <c r="B77" s="67"/>
      <c r="C77" s="67"/>
      <c r="D77" s="67"/>
      <c r="E77" s="67"/>
      <c r="F77" s="67"/>
      <c r="G77" s="67"/>
      <c r="H77" s="67"/>
      <c r="I77" s="67"/>
      <c r="J77" s="67"/>
      <c r="K77" s="67"/>
      <c r="L77" s="67"/>
      <c r="M77" s="183"/>
      <c r="N77" s="183"/>
      <c r="O77" s="183"/>
      <c r="P77" s="183"/>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row>
  </sheetData>
  <sheetProtection algorithmName="SHA-512" hashValue="90M/i5qKIDjMpxQ/FcOOfBTW+Q6jPO2NRyXdobB2HGe6Aot4wuwfv5O/jZnYKuAzrkQQqsuGIjEc8vZ0Vl3dvg==" saltValue="OI7rNZGee9LT+DFc+fUUtw==" spinCount="100000" sheet="1" objects="1" scenarios="1" selectLockedCells="1"/>
  <customSheetViews>
    <customSheetView guid="{E07B9427-4677-44E5-A324-5EA1D966B6A3}" scale="85" colorId="9" showRowCol="0" hiddenColumns="1">
      <selection activeCell="D15" sqref="D15"/>
      <pageMargins left="0.70866141732283472" right="0.70866141732283472" top="0.74803149606299213" bottom="0.39370078740157483" header="0.51181102362204722" footer="0.23622047244094491"/>
      <pageSetup paperSize="9" orientation="landscape" horizontalDpi="4294967292" r:id="rId1"/>
      <headerFooter alignWithMargins="0"/>
    </customSheetView>
  </customSheetViews>
  <mergeCells count="14">
    <mergeCell ref="A2:K2"/>
    <mergeCell ref="B10:I11"/>
    <mergeCell ref="B6:I6"/>
    <mergeCell ref="B14:C14"/>
    <mergeCell ref="B19:C19"/>
    <mergeCell ref="B20:C20"/>
    <mergeCell ref="G12:J13"/>
    <mergeCell ref="G14:J20"/>
    <mergeCell ref="E12:E13"/>
    <mergeCell ref="B21:C21"/>
    <mergeCell ref="B15:C15"/>
    <mergeCell ref="B16:C16"/>
    <mergeCell ref="B17:C17"/>
    <mergeCell ref="B18:C18"/>
  </mergeCells>
  <phoneticPr fontId="2"/>
  <conditionalFormatting sqref="D15">
    <cfRule type="cellIs" dxfId="18" priority="6" operator="greaterThan">
      <formula>$T$15</formula>
    </cfRule>
    <cfRule type="cellIs" dxfId="17" priority="8" operator="greaterThan">
      <formula>$Q$15-$S$15+$T$15</formula>
    </cfRule>
  </conditionalFormatting>
  <conditionalFormatting sqref="D16">
    <cfRule type="cellIs" dxfId="16" priority="5" operator="greaterThan">
      <formula>$T$16</formula>
    </cfRule>
  </conditionalFormatting>
  <conditionalFormatting sqref="D17">
    <cfRule type="cellIs" dxfId="15" priority="7" operator="greaterThan">
      <formula>$T$17</formula>
    </cfRule>
  </conditionalFormatting>
  <conditionalFormatting sqref="D18">
    <cfRule type="cellIs" dxfId="14" priority="4" operator="greaterThan">
      <formula>$T$18</formula>
    </cfRule>
  </conditionalFormatting>
  <conditionalFormatting sqref="D19">
    <cfRule type="cellIs" dxfId="13" priority="3" operator="greaterThan">
      <formula>$T$19</formula>
    </cfRule>
  </conditionalFormatting>
  <conditionalFormatting sqref="D20">
    <cfRule type="cellIs" dxfId="12" priority="2" operator="greaterThan">
      <formula>$T$20</formula>
    </cfRule>
  </conditionalFormatting>
  <conditionalFormatting sqref="D21">
    <cfRule type="cellIs" dxfId="11" priority="1" operator="greaterThan">
      <formula>$T$21</formula>
    </cfRule>
  </conditionalFormatting>
  <dataValidations count="3">
    <dataValidation type="whole" imeMode="off" allowBlank="1" showInputMessage="1" showErrorMessage="1" errorTitle="入力値をご確認下さい。" error="０～７４までしか入力できません。" sqref="D16:D21" xr:uid="{00000000-0002-0000-0000-000000000000}">
      <formula1>0</formula1>
      <formula2>74</formula2>
    </dataValidation>
    <dataValidation type="whole" imeMode="off" allowBlank="1" showInputMessage="1" showErrorMessage="1" errorTitle="入力値をご確認下さい。" error="ここには数値しか入力する事ができません。" sqref="E15:E21" xr:uid="{00000000-0002-0000-0000-000001000000}">
      <formula1>0</formula1>
      <formula2>1E+36</formula2>
    </dataValidation>
    <dataValidation type="whole" imeMode="off" showInputMessage="1" showErrorMessage="1" errorTitle="入力値をご確認下さい。" error="０～７４までしか入力できません。" sqref="D15" xr:uid="{00000000-0002-0000-0000-000002000000}">
      <formula1>0</formula1>
      <formula2>74</formula2>
    </dataValidation>
  </dataValidations>
  <pageMargins left="0.70866141732283472" right="0.70866141732283472" top="0.74803149606299213" bottom="0.39370078740157483" header="0.51181102362204722" footer="0.23622047244094491"/>
  <pageSetup paperSize="9" scale="57"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DT500"/>
  <sheetViews>
    <sheetView showRowColHeaders="0" zoomScale="85" zoomScaleNormal="85" zoomScaleSheetLayoutView="100" workbookViewId="0">
      <selection activeCell="F37" sqref="F37:L37"/>
    </sheetView>
  </sheetViews>
  <sheetFormatPr defaultColWidth="9" defaultRowHeight="13" x14ac:dyDescent="0.2"/>
  <cols>
    <col min="1" max="1" width="3.6328125" style="1" customWidth="1"/>
    <col min="2" max="2" width="8.6328125" style="1" customWidth="1"/>
    <col min="3" max="6" width="4.6328125" style="1" customWidth="1"/>
    <col min="7" max="21" width="6.6328125" style="1" customWidth="1"/>
    <col min="22" max="22" width="3.6328125" style="1" customWidth="1"/>
    <col min="23" max="16384" width="9" style="1"/>
  </cols>
  <sheetData>
    <row r="1" spans="1:124" ht="20.149999999999999" customHeight="1" x14ac:dyDescent="0.2">
      <c r="A1" s="24"/>
      <c r="B1" s="34"/>
      <c r="C1" s="34"/>
      <c r="D1" s="34"/>
      <c r="E1" s="34"/>
      <c r="F1" s="34"/>
      <c r="G1" s="34"/>
      <c r="H1" s="34"/>
      <c r="I1" s="34"/>
      <c r="J1" s="34"/>
      <c r="K1" s="34"/>
      <c r="L1" s="34"/>
      <c r="M1" s="34"/>
      <c r="N1" s="34"/>
      <c r="O1" s="34"/>
      <c r="P1" s="34"/>
      <c r="Q1" s="34"/>
      <c r="R1" s="34"/>
      <c r="S1" s="34"/>
      <c r="T1" s="34"/>
      <c r="U1" s="34"/>
      <c r="V1" s="30"/>
      <c r="W1" s="2"/>
      <c r="X1" s="2"/>
      <c r="Y1" s="2"/>
      <c r="Z1" s="2"/>
      <c r="AA1" s="2"/>
      <c r="AB1" s="28"/>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row>
    <row r="2" spans="1:124" ht="40" customHeight="1" x14ac:dyDescent="0.2">
      <c r="A2" s="24"/>
      <c r="B2" s="305" t="str">
        <f>"江東区「令和"&amp;加入者入力シート!N2&amp;"年度 国民健康保険料」試算 結果シート"</f>
        <v>江東区「令和7年度 国民健康保険料」試算 結果シート</v>
      </c>
      <c r="C2" s="305"/>
      <c r="D2" s="305"/>
      <c r="E2" s="305"/>
      <c r="F2" s="305"/>
      <c r="G2" s="305"/>
      <c r="H2" s="305"/>
      <c r="I2" s="305"/>
      <c r="J2" s="305"/>
      <c r="K2" s="305"/>
      <c r="L2" s="305"/>
      <c r="M2" s="305"/>
      <c r="N2" s="305"/>
      <c r="O2" s="305"/>
      <c r="P2" s="305"/>
      <c r="Q2" s="305"/>
      <c r="R2" s="305"/>
      <c r="S2" s="305"/>
      <c r="T2" s="305"/>
      <c r="U2" s="305"/>
      <c r="V2" s="30"/>
      <c r="W2" s="2"/>
      <c r="X2" s="2"/>
      <c r="Y2" s="2"/>
      <c r="Z2" s="2"/>
      <c r="AA2" s="2"/>
      <c r="AB2" s="28"/>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row>
    <row r="3" spans="1:124" ht="10" customHeight="1" x14ac:dyDescent="0.2">
      <c r="A3" s="24"/>
      <c r="B3" s="34"/>
      <c r="C3" s="34"/>
      <c r="D3" s="34"/>
      <c r="E3" s="34"/>
      <c r="F3" s="34"/>
      <c r="G3" s="34"/>
      <c r="H3" s="34"/>
      <c r="I3" s="34"/>
      <c r="J3" s="34"/>
      <c r="K3" s="34"/>
      <c r="L3" s="34"/>
      <c r="M3" s="34"/>
      <c r="N3" s="34"/>
      <c r="O3" s="34"/>
      <c r="P3" s="34"/>
      <c r="Q3" s="34"/>
      <c r="R3" s="34"/>
      <c r="S3" s="34"/>
      <c r="T3" s="34"/>
      <c r="U3" s="34"/>
      <c r="V3" s="30"/>
      <c r="W3" s="2"/>
      <c r="X3" s="2"/>
      <c r="Y3" s="2"/>
      <c r="Z3" s="2"/>
      <c r="AA3" s="2"/>
      <c r="AB3" s="28"/>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row>
    <row r="4" spans="1:124" ht="10" customHeight="1" x14ac:dyDescent="0.2">
      <c r="A4" s="24"/>
      <c r="B4" s="34"/>
      <c r="C4" s="278" t="s">
        <v>37</v>
      </c>
      <c r="D4" s="278"/>
      <c r="E4" s="278"/>
      <c r="F4" s="278"/>
      <c r="G4" s="278"/>
      <c r="H4" s="278"/>
      <c r="I4" s="278"/>
      <c r="J4" s="278"/>
      <c r="K4" s="34"/>
      <c r="L4" s="34"/>
      <c r="M4" s="34"/>
      <c r="N4" s="34"/>
      <c r="O4" s="34"/>
      <c r="P4" s="34"/>
      <c r="Q4" s="34"/>
      <c r="R4" s="34"/>
      <c r="S4" s="34"/>
      <c r="T4" s="34"/>
      <c r="U4" s="34"/>
      <c r="V4" s="30"/>
      <c r="W4" s="2"/>
      <c r="X4" s="2"/>
      <c r="Y4" s="2"/>
      <c r="Z4" s="2"/>
      <c r="AA4" s="2"/>
      <c r="AB4" s="28"/>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row>
    <row r="5" spans="1:124" ht="20.149999999999999" customHeight="1" x14ac:dyDescent="0.2">
      <c r="A5" s="35"/>
      <c r="B5" s="36"/>
      <c r="C5" s="278"/>
      <c r="D5" s="278"/>
      <c r="E5" s="278"/>
      <c r="F5" s="278"/>
      <c r="G5" s="278"/>
      <c r="H5" s="278"/>
      <c r="I5" s="278"/>
      <c r="J5" s="278"/>
      <c r="K5" s="36"/>
      <c r="L5" s="36"/>
      <c r="M5" s="36"/>
      <c r="N5" s="36"/>
      <c r="O5" s="36"/>
      <c r="P5" s="36"/>
      <c r="Q5" s="36"/>
      <c r="R5" s="36"/>
      <c r="S5" s="36"/>
      <c r="T5" s="36"/>
      <c r="U5" s="36"/>
      <c r="V5" s="37"/>
      <c r="W5" s="2"/>
      <c r="X5" s="2"/>
      <c r="Y5" s="2"/>
      <c r="Z5" s="2"/>
      <c r="AA5" s="2"/>
      <c r="AB5" s="28"/>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row>
    <row r="6" spans="1:124" ht="20.149999999999999" customHeight="1" x14ac:dyDescent="0.2">
      <c r="A6" s="35"/>
      <c r="B6" s="36"/>
      <c r="C6" s="45" t="s">
        <v>16</v>
      </c>
      <c r="E6" s="24"/>
      <c r="F6" s="24"/>
      <c r="G6" s="24"/>
      <c r="H6" s="36"/>
      <c r="I6" s="36"/>
      <c r="J6" s="36"/>
      <c r="K6" s="36"/>
      <c r="L6" s="24"/>
      <c r="M6" s="24"/>
      <c r="N6" s="24"/>
      <c r="O6" s="24"/>
      <c r="P6" s="24"/>
      <c r="Q6" s="36"/>
      <c r="R6" s="36"/>
      <c r="S6" s="36"/>
      <c r="T6" s="36"/>
      <c r="U6" s="36"/>
      <c r="V6" s="37"/>
      <c r="W6" s="2"/>
      <c r="X6" s="2"/>
      <c r="Y6" s="2"/>
      <c r="Z6" s="2"/>
      <c r="AA6" s="2"/>
      <c r="AB6" s="28"/>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row>
    <row r="7" spans="1:124" ht="10" customHeight="1" thickBot="1" x14ac:dyDescent="0.25">
      <c r="A7" s="35"/>
      <c r="B7" s="36"/>
      <c r="C7" s="36"/>
      <c r="D7" s="36"/>
      <c r="E7" s="36"/>
      <c r="F7" s="36"/>
      <c r="G7" s="36"/>
      <c r="H7" s="36"/>
      <c r="I7" s="36"/>
      <c r="J7" s="36"/>
      <c r="K7" s="36"/>
      <c r="L7" s="36"/>
      <c r="M7" s="36"/>
      <c r="N7" s="36"/>
      <c r="O7" s="36"/>
      <c r="P7" s="36"/>
      <c r="Q7" s="36"/>
      <c r="R7" s="36"/>
      <c r="S7" s="36"/>
      <c r="T7" s="36"/>
      <c r="U7" s="36"/>
      <c r="V7" s="37"/>
      <c r="W7" s="2"/>
      <c r="X7" s="2"/>
      <c r="Y7" s="2"/>
      <c r="Z7" s="2"/>
      <c r="AA7" s="2"/>
      <c r="AB7" s="28"/>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row>
    <row r="8" spans="1:124" ht="42" customHeight="1" thickTop="1" thickBot="1" x14ac:dyDescent="1.1000000000000001">
      <c r="A8" s="24"/>
      <c r="B8" s="306" t="s">
        <v>13</v>
      </c>
      <c r="C8" s="306"/>
      <c r="D8" s="306"/>
      <c r="E8" s="306"/>
      <c r="F8" s="306"/>
      <c r="G8" s="306"/>
      <c r="H8" s="306"/>
      <c r="I8" s="306"/>
      <c r="J8" s="306"/>
      <c r="K8" s="307">
        <f>SUM(G14:U14)</f>
        <v>0</v>
      </c>
      <c r="L8" s="308"/>
      <c r="M8" s="308"/>
      <c r="N8" s="308"/>
      <c r="O8" s="309"/>
      <c r="P8" s="46" t="s">
        <v>15</v>
      </c>
      <c r="Q8" s="310"/>
      <c r="R8" s="310"/>
      <c r="S8" s="310"/>
      <c r="T8" s="310"/>
      <c r="U8" s="310"/>
      <c r="V8" s="56"/>
      <c r="W8" s="2"/>
      <c r="X8" s="2"/>
      <c r="Y8" s="2"/>
      <c r="Z8" s="2"/>
      <c r="AA8" s="2"/>
      <c r="AB8" s="28"/>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row>
    <row r="9" spans="1:124" ht="45" customHeight="1" thickTop="1" x14ac:dyDescent="0.2">
      <c r="A9" s="24"/>
      <c r="B9" s="5"/>
      <c r="C9" s="5"/>
      <c r="D9" s="5"/>
      <c r="E9" s="5"/>
      <c r="F9" s="5"/>
      <c r="G9" s="5"/>
      <c r="H9" s="5"/>
      <c r="I9" s="5"/>
      <c r="J9" s="5"/>
      <c r="K9" s="373" t="s">
        <v>18</v>
      </c>
      <c r="L9" s="373"/>
      <c r="M9" s="373"/>
      <c r="N9" s="373"/>
      <c r="O9" s="373"/>
      <c r="P9" s="373"/>
      <c r="Q9" s="373"/>
      <c r="R9" s="373"/>
      <c r="S9" s="373"/>
      <c r="T9" s="373"/>
      <c r="U9" s="373"/>
      <c r="V9" s="5"/>
      <c r="W9" s="2"/>
      <c r="X9" s="2"/>
      <c r="Y9" s="2"/>
      <c r="Z9" s="2"/>
      <c r="AA9" s="2"/>
      <c r="AB9" s="28"/>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row>
    <row r="10" spans="1:124" s="76" customFormat="1" ht="15" customHeight="1" x14ac:dyDescent="0.65">
      <c r="A10" s="38"/>
      <c r="B10" s="39"/>
      <c r="C10" s="74"/>
      <c r="D10" s="74"/>
      <c r="E10" s="74"/>
      <c r="F10" s="39"/>
      <c r="G10" s="39"/>
      <c r="H10" s="39"/>
      <c r="I10" s="39"/>
      <c r="J10" s="39"/>
      <c r="K10" s="39"/>
      <c r="L10" s="39"/>
      <c r="M10" s="39"/>
      <c r="N10" s="39"/>
      <c r="O10" s="39"/>
      <c r="P10" s="39"/>
      <c r="Q10" s="39"/>
      <c r="R10" s="39"/>
      <c r="S10" s="39"/>
      <c r="T10" s="39"/>
      <c r="U10" s="39"/>
      <c r="V10" s="40"/>
      <c r="W10" s="75"/>
      <c r="X10" s="75"/>
      <c r="Y10" s="75"/>
      <c r="Z10" s="75"/>
      <c r="AA10" s="75"/>
      <c r="AB10" s="149"/>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row>
    <row r="11" spans="1:124" s="26" customFormat="1" ht="55" customHeight="1" x14ac:dyDescent="0.75">
      <c r="A11" s="29"/>
      <c r="B11" s="286"/>
      <c r="C11" s="287"/>
      <c r="D11" s="287"/>
      <c r="E11" s="287"/>
      <c r="F11" s="287"/>
      <c r="G11" s="288" t="s">
        <v>12</v>
      </c>
      <c r="H11" s="289"/>
      <c r="I11" s="289"/>
      <c r="J11" s="289"/>
      <c r="K11" s="289"/>
      <c r="L11" s="288" t="s">
        <v>0</v>
      </c>
      <c r="M11" s="289"/>
      <c r="N11" s="289"/>
      <c r="O11" s="289"/>
      <c r="P11" s="289"/>
      <c r="Q11" s="288" t="s">
        <v>1</v>
      </c>
      <c r="R11" s="289"/>
      <c r="S11" s="289"/>
      <c r="T11" s="289"/>
      <c r="U11" s="290"/>
      <c r="V11" s="33"/>
      <c r="W11" s="25"/>
      <c r="X11" s="25"/>
      <c r="Y11" s="25"/>
      <c r="Z11" s="25"/>
      <c r="AA11" s="25"/>
      <c r="AB11" s="151"/>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c r="DA11" s="152"/>
      <c r="DB11" s="152"/>
      <c r="DC11" s="152"/>
      <c r="DD11" s="152"/>
      <c r="DE11" s="152"/>
      <c r="DF11" s="152"/>
      <c r="DG11" s="152"/>
      <c r="DH11" s="152"/>
      <c r="DI11" s="152"/>
      <c r="DJ11" s="152"/>
      <c r="DK11" s="152"/>
      <c r="DL11" s="152"/>
      <c r="DM11" s="152"/>
      <c r="DN11" s="152"/>
      <c r="DO11" s="152"/>
      <c r="DP11" s="152"/>
      <c r="DQ11" s="152"/>
      <c r="DR11" s="152"/>
      <c r="DS11" s="152"/>
      <c r="DT11" s="152"/>
    </row>
    <row r="12" spans="1:124" ht="55" customHeight="1" x14ac:dyDescent="0.2">
      <c r="A12" s="24"/>
      <c r="B12" s="311" t="s">
        <v>2</v>
      </c>
      <c r="C12" s="312"/>
      <c r="D12" s="312"/>
      <c r="E12" s="312"/>
      <c r="F12" s="312"/>
      <c r="G12" s="313">
        <f>計算の内訳!V17</f>
        <v>0</v>
      </c>
      <c r="H12" s="292"/>
      <c r="I12" s="292"/>
      <c r="J12" s="292"/>
      <c r="K12" s="292"/>
      <c r="L12" s="291">
        <f>計算の内訳!V21</f>
        <v>0</v>
      </c>
      <c r="M12" s="292"/>
      <c r="N12" s="292"/>
      <c r="O12" s="292"/>
      <c r="P12" s="292"/>
      <c r="Q12" s="291">
        <f>計算の内訳!V25</f>
        <v>0</v>
      </c>
      <c r="R12" s="292"/>
      <c r="S12" s="292"/>
      <c r="T12" s="292"/>
      <c r="U12" s="293"/>
      <c r="V12" s="31"/>
      <c r="W12" s="2"/>
      <c r="X12" s="2"/>
      <c r="Y12" s="2"/>
      <c r="Z12" s="2"/>
      <c r="AA12" s="2"/>
      <c r="AB12" s="28"/>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row>
    <row r="13" spans="1:124" ht="55" customHeight="1" thickBot="1" x14ac:dyDescent="0.25">
      <c r="A13" s="24"/>
      <c r="B13" s="294" t="s">
        <v>3</v>
      </c>
      <c r="C13" s="295"/>
      <c r="D13" s="295"/>
      <c r="E13" s="295"/>
      <c r="F13" s="295"/>
      <c r="G13" s="296">
        <f>計算の内訳!M17</f>
        <v>0</v>
      </c>
      <c r="H13" s="297"/>
      <c r="I13" s="297"/>
      <c r="J13" s="297"/>
      <c r="K13" s="298"/>
      <c r="L13" s="299">
        <f>計算の内訳!M21</f>
        <v>0</v>
      </c>
      <c r="M13" s="300"/>
      <c r="N13" s="300"/>
      <c r="O13" s="300"/>
      <c r="P13" s="300"/>
      <c r="Q13" s="299">
        <f>計算の内訳!M25</f>
        <v>0</v>
      </c>
      <c r="R13" s="300"/>
      <c r="S13" s="300"/>
      <c r="T13" s="300"/>
      <c r="U13" s="301"/>
      <c r="V13" s="31"/>
      <c r="W13" s="2"/>
      <c r="X13" s="2"/>
      <c r="Y13" s="2"/>
      <c r="Z13" s="2"/>
      <c r="AA13" s="2"/>
      <c r="AB13" s="28"/>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row>
    <row r="14" spans="1:124" ht="55" customHeight="1" thickTop="1" x14ac:dyDescent="0.2">
      <c r="A14" s="24"/>
      <c r="B14" s="279" t="s">
        <v>4</v>
      </c>
      <c r="C14" s="280"/>
      <c r="D14" s="280"/>
      <c r="E14" s="280"/>
      <c r="F14" s="280"/>
      <c r="G14" s="281">
        <f>IF(SUM(G12:K13)&gt;加入者入力シート!N25,加入者入力シート!N25,SUM(G12:K13))</f>
        <v>0</v>
      </c>
      <c r="H14" s="282"/>
      <c r="I14" s="282"/>
      <c r="J14" s="282"/>
      <c r="K14" s="283"/>
      <c r="L14" s="284">
        <f>IF(SUM(L12:P13)&gt;加入者入力シート!O25,加入者入力シート!O25,SUM(L12:P13))</f>
        <v>0</v>
      </c>
      <c r="M14" s="284"/>
      <c r="N14" s="284"/>
      <c r="O14" s="284"/>
      <c r="P14" s="284"/>
      <c r="Q14" s="284">
        <f>IF(SUM(Q12:U13)&gt;加入者入力シート!P25,加入者入力シート!P25,SUM(Q12:U13))</f>
        <v>0</v>
      </c>
      <c r="R14" s="284"/>
      <c r="S14" s="284"/>
      <c r="T14" s="284"/>
      <c r="U14" s="285"/>
      <c r="V14" s="32"/>
      <c r="W14" s="2"/>
      <c r="X14" s="2"/>
      <c r="Y14" s="2"/>
      <c r="Z14" s="2"/>
      <c r="AA14" s="2"/>
      <c r="AB14" s="28"/>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row>
    <row r="15" spans="1:124" s="43" customFormat="1" ht="28" customHeight="1" x14ac:dyDescent="0.2">
      <c r="A15" s="41"/>
      <c r="B15" s="47"/>
      <c r="C15" s="47"/>
      <c r="D15" s="47"/>
      <c r="E15" s="47"/>
      <c r="F15" s="47"/>
      <c r="G15" s="302" t="str">
        <f>"（賦課限度額： "&amp;加入者入力シート!N25/10000&amp;"万円）"</f>
        <v>（賦課限度額： 66万円）</v>
      </c>
      <c r="H15" s="302"/>
      <c r="I15" s="302"/>
      <c r="J15" s="302"/>
      <c r="K15" s="302"/>
      <c r="L15" s="303" t="str">
        <f>"（賦課限度額： "&amp;加入者入力シート!O25/10000&amp;"万円）"</f>
        <v>（賦課限度額： 26万円）</v>
      </c>
      <c r="M15" s="304"/>
      <c r="N15" s="304"/>
      <c r="O15" s="304"/>
      <c r="P15" s="304"/>
      <c r="Q15" s="303" t="str">
        <f>"（賦課限度額： "&amp;加入者入力シート!P25/10000&amp;"万円）"</f>
        <v>（賦課限度額： 17万円）</v>
      </c>
      <c r="R15" s="304"/>
      <c r="S15" s="304"/>
      <c r="T15" s="304"/>
      <c r="U15" s="304"/>
      <c r="V15" s="57"/>
      <c r="W15" s="42"/>
      <c r="X15" s="42"/>
      <c r="Y15" s="42"/>
      <c r="Z15" s="42"/>
      <c r="AA15" s="42"/>
      <c r="AB15" s="153"/>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row>
    <row r="16" spans="1:124" s="78" customFormat="1" ht="50.15" customHeight="1" x14ac:dyDescent="0.2">
      <c r="A16" s="77"/>
      <c r="C16" s="69"/>
      <c r="D16" s="69"/>
      <c r="E16" s="69"/>
      <c r="F16" s="69"/>
      <c r="G16" s="69"/>
      <c r="H16" s="69"/>
      <c r="I16" s="69"/>
      <c r="J16" s="277" t="s">
        <v>35</v>
      </c>
      <c r="K16" s="277"/>
      <c r="L16" s="277"/>
      <c r="M16" s="277"/>
      <c r="N16" s="277"/>
      <c r="O16" s="277"/>
      <c r="P16" s="277"/>
      <c r="Q16" s="277"/>
      <c r="R16" s="277"/>
      <c r="S16" s="277"/>
      <c r="T16" s="277"/>
      <c r="U16" s="277"/>
      <c r="V16" s="69"/>
      <c r="W16" s="79"/>
      <c r="X16" s="79"/>
      <c r="Y16" s="79"/>
      <c r="Z16" s="79"/>
      <c r="AA16" s="79"/>
      <c r="AB16" s="155"/>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c r="DF16" s="156"/>
      <c r="DG16" s="156"/>
      <c r="DH16" s="156"/>
      <c r="DI16" s="156"/>
      <c r="DJ16" s="156"/>
      <c r="DK16" s="156"/>
      <c r="DL16" s="156"/>
      <c r="DM16" s="156"/>
      <c r="DN16" s="156"/>
      <c r="DO16" s="156"/>
      <c r="DP16" s="156"/>
      <c r="DQ16" s="156"/>
      <c r="DR16" s="156"/>
      <c r="DS16" s="156"/>
      <c r="DT16" s="156"/>
    </row>
    <row r="17" spans="1:124" x14ac:dyDescent="0.2">
      <c r="A17" s="27"/>
      <c r="B17" s="28"/>
      <c r="C17" s="2"/>
      <c r="D17" s="2"/>
      <c r="E17" s="2"/>
      <c r="F17" s="2"/>
      <c r="G17" s="2"/>
      <c r="H17" s="2"/>
      <c r="I17" s="2"/>
      <c r="J17" s="2"/>
      <c r="K17" s="2"/>
      <c r="L17" s="2"/>
      <c r="M17" s="2"/>
      <c r="N17" s="2"/>
      <c r="O17" s="2"/>
      <c r="P17" s="2"/>
      <c r="Q17" s="2"/>
      <c r="R17" s="2"/>
      <c r="S17" s="2"/>
      <c r="T17" s="2"/>
      <c r="U17" s="2"/>
      <c r="V17" s="2"/>
      <c r="W17" s="2"/>
      <c r="X17" s="2"/>
      <c r="Y17" s="2"/>
      <c r="Z17" s="2"/>
      <c r="AA17" s="2"/>
      <c r="AB17" s="28"/>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row>
    <row r="18" spans="1:124" x14ac:dyDescent="0.2">
      <c r="A18" s="27"/>
      <c r="B18" s="28"/>
      <c r="C18" s="2"/>
      <c r="D18" s="2"/>
      <c r="E18" s="2"/>
      <c r="F18" s="2"/>
      <c r="G18" s="2"/>
      <c r="H18" s="2"/>
      <c r="I18" s="2"/>
      <c r="J18" s="2"/>
      <c r="K18" s="2"/>
      <c r="L18" s="2"/>
      <c r="M18" s="2"/>
      <c r="N18" s="2"/>
      <c r="O18" s="2"/>
      <c r="P18" s="2"/>
      <c r="Q18" s="2"/>
      <c r="R18" s="2"/>
      <c r="S18" s="2"/>
      <c r="T18" s="2"/>
      <c r="U18" s="2"/>
      <c r="V18" s="2"/>
      <c r="W18" s="2"/>
      <c r="X18" s="2"/>
      <c r="Y18" s="2"/>
      <c r="Z18" s="2"/>
      <c r="AA18" s="2"/>
      <c r="AB18" s="28"/>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row>
    <row r="19" spans="1:124" x14ac:dyDescent="0.2">
      <c r="A19" s="27"/>
      <c r="B19" s="28"/>
      <c r="C19" s="2"/>
      <c r="D19" s="2"/>
      <c r="E19" s="2"/>
      <c r="F19" s="2"/>
      <c r="G19" s="2"/>
      <c r="H19" s="2"/>
      <c r="I19" s="2"/>
      <c r="J19" s="2"/>
      <c r="K19" s="2"/>
      <c r="L19" s="2"/>
      <c r="M19" s="2"/>
      <c r="N19" s="2"/>
      <c r="O19" s="2"/>
      <c r="P19" s="2"/>
      <c r="Q19" s="2"/>
      <c r="R19" s="2"/>
      <c r="S19" s="2"/>
      <c r="T19" s="2"/>
      <c r="U19" s="2"/>
      <c r="V19" s="2"/>
      <c r="W19" s="2"/>
      <c r="X19" s="2"/>
      <c r="Y19" s="2"/>
      <c r="Z19" s="2"/>
      <c r="AA19" s="2"/>
      <c r="AB19" s="28"/>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row>
    <row r="20" spans="1:124" x14ac:dyDescent="0.2">
      <c r="A20" s="27"/>
      <c r="B20" s="28"/>
      <c r="C20" s="2"/>
      <c r="D20" s="2"/>
      <c r="E20" s="2"/>
      <c r="F20" s="2"/>
      <c r="G20" s="2"/>
      <c r="H20" s="2"/>
      <c r="I20" s="2"/>
      <c r="J20" s="2"/>
      <c r="K20" s="2"/>
      <c r="L20" s="2"/>
      <c r="M20" s="2"/>
      <c r="N20" s="2"/>
      <c r="O20" s="2"/>
      <c r="P20" s="2"/>
      <c r="Q20" s="2"/>
      <c r="R20" s="2"/>
      <c r="S20" s="2"/>
      <c r="T20" s="2"/>
      <c r="U20" s="2"/>
      <c r="V20" s="2"/>
      <c r="W20" s="2"/>
      <c r="X20" s="2"/>
      <c r="Y20" s="2"/>
      <c r="Z20" s="2"/>
      <c r="AA20" s="2"/>
      <c r="AB20" s="28"/>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row>
    <row r="21" spans="1:124" x14ac:dyDescent="0.2">
      <c r="A21" s="27"/>
      <c r="B21" s="28"/>
      <c r="C21" s="2"/>
      <c r="D21" s="2"/>
      <c r="E21" s="2"/>
      <c r="F21" s="2"/>
      <c r="G21" s="2"/>
      <c r="H21" s="2"/>
      <c r="I21" s="2"/>
      <c r="J21" s="2"/>
      <c r="K21" s="2"/>
      <c r="L21" s="2"/>
      <c r="M21" s="2"/>
      <c r="N21" s="2"/>
      <c r="O21" s="2"/>
      <c r="P21" s="2"/>
      <c r="Q21" s="2"/>
      <c r="R21" s="2"/>
      <c r="S21" s="2"/>
      <c r="T21" s="2"/>
      <c r="U21" s="2"/>
      <c r="V21" s="2"/>
      <c r="W21" s="2"/>
      <c r="X21" s="2"/>
      <c r="Y21" s="2"/>
      <c r="Z21" s="2"/>
      <c r="AA21" s="2"/>
      <c r="AB21" s="28"/>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row>
    <row r="22" spans="1:124" x14ac:dyDescent="0.2">
      <c r="A22" s="27"/>
      <c r="B22" s="28"/>
      <c r="C22" s="2"/>
      <c r="D22" s="2"/>
      <c r="E22" s="2"/>
      <c r="F22" s="2"/>
      <c r="G22" s="2"/>
      <c r="H22" s="2"/>
      <c r="I22" s="2"/>
      <c r="J22" s="2"/>
      <c r="K22" s="2"/>
      <c r="L22" s="2"/>
      <c r="M22" s="2"/>
      <c r="N22" s="2"/>
      <c r="O22" s="2"/>
      <c r="P22" s="2"/>
      <c r="Q22" s="2"/>
      <c r="R22" s="2"/>
      <c r="S22" s="2"/>
      <c r="T22" s="2"/>
      <c r="U22" s="2"/>
      <c r="V22" s="2"/>
      <c r="W22" s="2"/>
      <c r="X22" s="2"/>
      <c r="Y22" s="2"/>
      <c r="Z22" s="2"/>
      <c r="AA22" s="2"/>
      <c r="AB22" s="28"/>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row>
    <row r="23" spans="1:124" x14ac:dyDescent="0.2">
      <c r="A23" s="27"/>
      <c r="B23" s="28"/>
      <c r="C23" s="2"/>
      <c r="D23" s="2"/>
      <c r="E23" s="2"/>
      <c r="F23" s="2"/>
      <c r="G23" s="2"/>
      <c r="H23" s="2"/>
      <c r="I23" s="2"/>
      <c r="J23" s="2"/>
      <c r="K23" s="2"/>
      <c r="L23" s="2"/>
      <c r="M23" s="2"/>
      <c r="N23" s="2"/>
      <c r="O23" s="2"/>
      <c r="P23" s="2"/>
      <c r="Q23" s="2"/>
      <c r="R23" s="2"/>
      <c r="S23" s="2"/>
      <c r="T23" s="2"/>
      <c r="U23" s="2"/>
      <c r="V23" s="2"/>
      <c r="W23" s="2"/>
      <c r="X23" s="2"/>
      <c r="Y23" s="2"/>
      <c r="Z23" s="2"/>
      <c r="AA23" s="2"/>
      <c r="AB23" s="28"/>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row>
    <row r="24" spans="1:124" x14ac:dyDescent="0.2">
      <c r="A24" s="27"/>
      <c r="B24" s="28"/>
      <c r="C24" s="2"/>
      <c r="D24" s="2"/>
      <c r="E24" s="2"/>
      <c r="F24" s="2"/>
      <c r="G24" s="2"/>
      <c r="H24" s="2"/>
      <c r="I24" s="2"/>
      <c r="J24" s="2"/>
      <c r="K24" s="2"/>
      <c r="L24" s="2"/>
      <c r="M24" s="2"/>
      <c r="N24" s="2"/>
      <c r="O24" s="2"/>
      <c r="P24" s="2"/>
      <c r="Q24" s="2"/>
      <c r="R24" s="2"/>
      <c r="S24" s="2"/>
      <c r="T24" s="2"/>
      <c r="U24" s="2"/>
      <c r="V24" s="2"/>
      <c r="W24" s="2"/>
      <c r="X24" s="2"/>
      <c r="Y24" s="2"/>
      <c r="Z24" s="2"/>
      <c r="AA24" s="2"/>
      <c r="AB24" s="28"/>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row>
    <row r="25" spans="1:124" x14ac:dyDescent="0.2">
      <c r="A25" s="27"/>
      <c r="B25" s="28"/>
      <c r="C25" s="2"/>
      <c r="D25" s="2"/>
      <c r="E25" s="2"/>
      <c r="F25" s="2"/>
      <c r="G25" s="2"/>
      <c r="H25" s="2"/>
      <c r="I25" s="2"/>
      <c r="J25" s="2"/>
      <c r="K25" s="2"/>
      <c r="L25" s="2"/>
      <c r="M25" s="2"/>
      <c r="N25" s="2"/>
      <c r="O25" s="2"/>
      <c r="P25" s="2"/>
      <c r="Q25" s="2"/>
      <c r="R25" s="2"/>
      <c r="S25" s="2"/>
      <c r="T25" s="2"/>
      <c r="U25" s="2"/>
      <c r="V25" s="2"/>
      <c r="W25" s="2"/>
      <c r="X25" s="2"/>
      <c r="Y25" s="2"/>
      <c r="Z25" s="2"/>
      <c r="AA25" s="2"/>
      <c r="AB25" s="28"/>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row>
    <row r="26" spans="1:124" x14ac:dyDescent="0.2">
      <c r="A26" s="27"/>
      <c r="B26" s="28"/>
      <c r="C26" s="2"/>
      <c r="D26" s="2"/>
      <c r="E26" s="2"/>
      <c r="F26" s="2"/>
      <c r="G26" s="2"/>
      <c r="H26" s="2"/>
      <c r="I26" s="2"/>
      <c r="J26" s="2"/>
      <c r="K26" s="2"/>
      <c r="L26" s="2"/>
      <c r="M26" s="2"/>
      <c r="N26" s="2"/>
      <c r="O26" s="2"/>
      <c r="P26" s="2"/>
      <c r="Q26" s="2"/>
      <c r="R26" s="2"/>
      <c r="S26" s="2"/>
      <c r="T26" s="2"/>
      <c r="U26" s="2"/>
      <c r="V26" s="2"/>
      <c r="W26" s="2"/>
      <c r="X26" s="2"/>
      <c r="Y26" s="2"/>
      <c r="Z26" s="2"/>
      <c r="AA26" s="2"/>
      <c r="AB26" s="28"/>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row>
    <row r="27" spans="1:124" x14ac:dyDescent="0.2">
      <c r="A27" s="27"/>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row>
    <row r="28" spans="1:124" x14ac:dyDescent="0.2">
      <c r="A28" s="2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row>
    <row r="29" spans="1:124" x14ac:dyDescent="0.2">
      <c r="A29" s="27"/>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row>
    <row r="30" spans="1:124" x14ac:dyDescent="0.2">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row>
    <row r="31" spans="1:124" x14ac:dyDescent="0.2">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row>
    <row r="32" spans="1:124" x14ac:dyDescent="0.2">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row>
    <row r="33" spans="1:124" x14ac:dyDescent="0.2">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row>
    <row r="34" spans="1:124" x14ac:dyDescent="0.2">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row>
    <row r="35" spans="1:124" x14ac:dyDescent="0.2">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row>
    <row r="36" spans="1:124" x14ac:dyDescent="0.2">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row>
    <row r="37" spans="1:124" x14ac:dyDescent="0.2">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row>
    <row r="38" spans="1:124" x14ac:dyDescent="0.2">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row>
    <row r="39" spans="1:124" x14ac:dyDescent="0.2">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row>
    <row r="40" spans="1:124" x14ac:dyDescent="0.2">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row>
    <row r="41" spans="1:124" x14ac:dyDescent="0.2">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row>
    <row r="42" spans="1:124" x14ac:dyDescent="0.2">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row>
    <row r="43" spans="1:124" x14ac:dyDescent="0.2">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row>
    <row r="44" spans="1:124" x14ac:dyDescent="0.2">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row>
    <row r="45" spans="1:124" x14ac:dyDescent="0.2">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row>
    <row r="46" spans="1:124" x14ac:dyDescent="0.2">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row>
    <row r="47" spans="1:124" x14ac:dyDescent="0.2">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row>
    <row r="48" spans="1:124" x14ac:dyDescent="0.2">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row>
    <row r="49" spans="1:124" x14ac:dyDescent="0.2">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row>
    <row r="50" spans="1:124" x14ac:dyDescent="0.2">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row>
    <row r="51" spans="1:124" x14ac:dyDescent="0.2">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row>
    <row r="52" spans="1:124" x14ac:dyDescent="0.2">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row>
    <row r="53" spans="1:124" x14ac:dyDescent="0.2">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row>
    <row r="54" spans="1:124" x14ac:dyDescent="0.2">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row>
    <row r="55" spans="1:124" x14ac:dyDescent="0.2">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row>
    <row r="56" spans="1:124" x14ac:dyDescent="0.2">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row>
    <row r="57" spans="1:124" x14ac:dyDescent="0.2">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row>
    <row r="58" spans="1:124" x14ac:dyDescent="0.2">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row>
    <row r="59" spans="1:124" x14ac:dyDescent="0.2">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row>
    <row r="60" spans="1:124" x14ac:dyDescent="0.2">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row>
    <row r="61" spans="1:124" x14ac:dyDescent="0.2">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row>
    <row r="62" spans="1:124" x14ac:dyDescent="0.2">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row>
    <row r="63" spans="1:124" x14ac:dyDescent="0.2">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row>
    <row r="64" spans="1:124" x14ac:dyDescent="0.2">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row>
    <row r="65" spans="1:124" x14ac:dyDescent="0.2">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row>
    <row r="66" spans="1:124" x14ac:dyDescent="0.2">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row>
    <row r="67" spans="1:124" x14ac:dyDescent="0.2">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row>
    <row r="68" spans="1:124" x14ac:dyDescent="0.2">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row>
    <row r="69" spans="1:124" x14ac:dyDescent="0.2">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row>
    <row r="70" spans="1:124" x14ac:dyDescent="0.2">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row>
    <row r="71" spans="1:124" x14ac:dyDescent="0.2">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row>
    <row r="72" spans="1:124" x14ac:dyDescent="0.2">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row>
    <row r="73" spans="1:124" x14ac:dyDescent="0.2">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row>
    <row r="74" spans="1:124" x14ac:dyDescent="0.2">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row>
    <row r="75" spans="1:124" x14ac:dyDescent="0.2">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row>
    <row r="76" spans="1:124" x14ac:dyDescent="0.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row>
    <row r="77" spans="1:124" x14ac:dyDescent="0.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row>
    <row r="78" spans="1:124" x14ac:dyDescent="0.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row>
    <row r="79" spans="1:124" x14ac:dyDescent="0.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row>
    <row r="80" spans="1:124" x14ac:dyDescent="0.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row>
    <row r="81" spans="1:124" x14ac:dyDescent="0.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row>
    <row r="82" spans="1:124" x14ac:dyDescent="0.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row>
    <row r="83" spans="1:124" x14ac:dyDescent="0.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row>
    <row r="84" spans="1:124" x14ac:dyDescent="0.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row>
    <row r="85" spans="1:124" x14ac:dyDescent="0.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row>
    <row r="86" spans="1:124" x14ac:dyDescent="0.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row>
    <row r="87" spans="1:124" x14ac:dyDescent="0.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row>
    <row r="88" spans="1:124" x14ac:dyDescent="0.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row>
    <row r="89" spans="1:124" x14ac:dyDescent="0.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row>
    <row r="90" spans="1:124" x14ac:dyDescent="0.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row>
    <row r="91" spans="1:124" x14ac:dyDescent="0.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row>
    <row r="92" spans="1:124" x14ac:dyDescent="0.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row>
    <row r="93" spans="1:124" x14ac:dyDescent="0.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row>
    <row r="94" spans="1:124" x14ac:dyDescent="0.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row>
    <row r="95" spans="1:124" x14ac:dyDescent="0.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row>
    <row r="96" spans="1:124" x14ac:dyDescent="0.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row>
    <row r="97" spans="1:124" x14ac:dyDescent="0.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row>
    <row r="98" spans="1:124" x14ac:dyDescent="0.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row>
    <row r="99" spans="1:124" x14ac:dyDescent="0.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row>
    <row r="100" spans="1:124" x14ac:dyDescent="0.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row>
    <row r="101" spans="1:124" x14ac:dyDescent="0.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row>
    <row r="102" spans="1:124" x14ac:dyDescent="0.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row>
    <row r="103" spans="1:124" x14ac:dyDescent="0.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row>
    <row r="104" spans="1:124" x14ac:dyDescent="0.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row>
    <row r="105" spans="1:124" x14ac:dyDescent="0.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row>
    <row r="106" spans="1:124" x14ac:dyDescent="0.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row>
    <row r="107" spans="1:124" x14ac:dyDescent="0.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row>
    <row r="108" spans="1:124" x14ac:dyDescent="0.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row>
    <row r="109" spans="1:124" x14ac:dyDescent="0.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row>
    <row r="110" spans="1:124" x14ac:dyDescent="0.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row>
    <row r="111" spans="1:124" x14ac:dyDescent="0.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row>
    <row r="112" spans="1:124" x14ac:dyDescent="0.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row>
    <row r="113" spans="1:124" x14ac:dyDescent="0.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row>
    <row r="114" spans="1:124" x14ac:dyDescent="0.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row>
    <row r="115" spans="1:124" x14ac:dyDescent="0.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row>
    <row r="116" spans="1:124" x14ac:dyDescent="0.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row>
    <row r="117" spans="1:124" x14ac:dyDescent="0.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row>
    <row r="118" spans="1:124" x14ac:dyDescent="0.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row>
    <row r="119" spans="1:124" x14ac:dyDescent="0.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row>
    <row r="120" spans="1:124" x14ac:dyDescent="0.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row>
    <row r="121" spans="1:124" x14ac:dyDescent="0.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row>
    <row r="122" spans="1:124" x14ac:dyDescent="0.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row>
    <row r="123" spans="1:124" x14ac:dyDescent="0.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row>
    <row r="124" spans="1:124" x14ac:dyDescent="0.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row>
    <row r="125" spans="1:124" x14ac:dyDescent="0.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row>
    <row r="126" spans="1:124" x14ac:dyDescent="0.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row>
    <row r="127" spans="1:124" x14ac:dyDescent="0.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row>
    <row r="128" spans="1:124" x14ac:dyDescent="0.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row>
    <row r="129" spans="1:124" x14ac:dyDescent="0.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row>
    <row r="130" spans="1:124" x14ac:dyDescent="0.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row>
    <row r="131" spans="1:124" x14ac:dyDescent="0.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row>
    <row r="132" spans="1:124" x14ac:dyDescent="0.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row>
    <row r="133" spans="1:124" x14ac:dyDescent="0.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row>
    <row r="134" spans="1:124" x14ac:dyDescent="0.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row>
    <row r="135" spans="1:124" x14ac:dyDescent="0.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row>
    <row r="136" spans="1:124" x14ac:dyDescent="0.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row>
    <row r="137" spans="1:124" x14ac:dyDescent="0.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row>
    <row r="138" spans="1:124" x14ac:dyDescent="0.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row>
    <row r="139" spans="1:124" x14ac:dyDescent="0.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row>
    <row r="140" spans="1:124" x14ac:dyDescent="0.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row>
    <row r="141" spans="1:124" x14ac:dyDescent="0.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row>
    <row r="142" spans="1:124" x14ac:dyDescent="0.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row>
    <row r="143" spans="1:124"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row>
    <row r="144" spans="1:124"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row>
    <row r="145" spans="1:124"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row>
    <row r="146" spans="1:124"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row>
    <row r="147" spans="1:124"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row>
    <row r="148" spans="1:124"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row>
    <row r="149" spans="1:124"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row>
    <row r="150" spans="1:124"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row>
    <row r="151" spans="1:124"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row>
    <row r="152" spans="1:124"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row>
    <row r="153" spans="1:124"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row>
    <row r="154" spans="1:124"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row>
    <row r="155" spans="1:124"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row>
    <row r="156" spans="1:124"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row>
    <row r="157" spans="1:124"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row>
    <row r="158" spans="1:124"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row>
    <row r="159" spans="1:124"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row>
    <row r="160" spans="1:124"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row>
    <row r="161" spans="1:124"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row>
    <row r="162" spans="1:124"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row>
    <row r="163" spans="1:124"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row>
    <row r="164" spans="1:124"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row>
    <row r="165" spans="1:124"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row>
    <row r="166" spans="1:124"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row>
    <row r="167" spans="1:124"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row>
    <row r="168" spans="1:124"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row>
    <row r="169" spans="1:124"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row>
    <row r="170" spans="1:124"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row>
    <row r="171" spans="1:124"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row>
    <row r="172" spans="1:124"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row>
    <row r="173" spans="1:124"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row>
    <row r="174" spans="1:124"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row>
    <row r="175" spans="1:124"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row>
    <row r="176" spans="1:124"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row>
    <row r="177" spans="1:124"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row>
    <row r="178" spans="1:124"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row>
    <row r="179" spans="1:124"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row>
    <row r="180" spans="1:124"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row>
    <row r="181" spans="1:124"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row>
    <row r="182" spans="1:124"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row>
    <row r="183" spans="1:124"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row>
    <row r="184" spans="1:124"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row>
    <row r="185" spans="1:124"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row>
    <row r="186" spans="1:124"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row>
    <row r="187" spans="1:124"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row>
    <row r="188" spans="1:124"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row>
    <row r="189" spans="1:124"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row>
    <row r="190" spans="1:124"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row>
    <row r="191" spans="1:124"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row>
    <row r="192" spans="1:124"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row>
    <row r="193" spans="1:124"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row>
    <row r="194" spans="1:124"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row>
    <row r="195" spans="1:124"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row>
    <row r="196" spans="1:124"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row>
    <row r="197" spans="1:124"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row>
    <row r="198" spans="1:124"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row>
    <row r="199" spans="1:124"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row>
    <row r="200" spans="1:124"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row>
    <row r="201" spans="1:124"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row>
    <row r="202" spans="1:124"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row>
    <row r="203" spans="1:124"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row>
    <row r="204" spans="1:124"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row>
    <row r="205" spans="1:124"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row>
    <row r="206" spans="1:124"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row>
    <row r="207" spans="1:124"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row>
    <row r="208" spans="1:124"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row>
    <row r="209" spans="1:124"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row>
    <row r="210" spans="1:124"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row>
    <row r="211" spans="1:124"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row>
    <row r="212" spans="1:124"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row>
    <row r="213" spans="1:124"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row>
    <row r="214" spans="1:124"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row>
    <row r="215" spans="1:124"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row>
    <row r="216" spans="1:124"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row>
    <row r="217" spans="1:124"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row>
    <row r="218" spans="1:124"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row>
    <row r="219" spans="1:124"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row>
    <row r="220" spans="1:124"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row>
    <row r="221" spans="1:124"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row>
    <row r="222" spans="1:124"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row>
    <row r="223" spans="1:124"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row>
    <row r="224" spans="1:124"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row>
    <row r="225" spans="1:124"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row>
    <row r="226" spans="1:124"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row>
    <row r="227" spans="1:124"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row>
    <row r="228" spans="1:124"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row>
    <row r="229" spans="1:124"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row>
    <row r="230" spans="1:124"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row>
    <row r="231" spans="1:124"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row>
    <row r="232" spans="1:124"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row>
    <row r="233" spans="1:124"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row>
    <row r="234" spans="1:124"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row>
    <row r="235" spans="1:124"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row>
    <row r="236" spans="1:124"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row>
    <row r="237" spans="1:124"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row>
    <row r="238" spans="1:124"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row>
    <row r="239" spans="1:124"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row>
    <row r="240" spans="1:124"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row>
    <row r="241" spans="1:124"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row>
    <row r="242" spans="1:124"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row>
    <row r="243" spans="1:124"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row>
    <row r="244" spans="1:124"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row>
    <row r="245" spans="1:124"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row>
    <row r="246" spans="1:124"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row>
    <row r="247" spans="1:124"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row>
    <row r="248" spans="1:124"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row>
    <row r="249" spans="1:124"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row>
    <row r="250" spans="1:124"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row>
    <row r="251" spans="1:124"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row>
    <row r="252" spans="1:124"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row>
    <row r="253" spans="1:124"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row>
    <row r="254" spans="1:124"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row>
    <row r="255" spans="1:124"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row>
    <row r="256" spans="1:124"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row>
    <row r="257" spans="1:124"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row>
    <row r="258" spans="1:124"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row>
    <row r="259" spans="1:124"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row>
    <row r="260" spans="1:124"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row>
    <row r="261" spans="1:124"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row>
    <row r="262" spans="1:124"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row>
    <row r="263" spans="1:124"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row>
    <row r="264" spans="1:124"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row>
    <row r="265" spans="1:124"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row>
    <row r="266" spans="1:124"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row>
    <row r="267" spans="1:124"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row>
    <row r="268" spans="1:124"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row>
    <row r="269" spans="1:124"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row>
    <row r="270" spans="1:124"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row>
    <row r="271" spans="1:124"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row>
    <row r="272" spans="1:124"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row>
    <row r="273" spans="1:124"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row>
    <row r="274" spans="1:124"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row>
    <row r="275" spans="1:124"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row>
    <row r="276" spans="1:124"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row>
    <row r="277" spans="1:124"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row>
    <row r="278" spans="1:124"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row>
    <row r="279" spans="1:124"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row>
    <row r="280" spans="1:124"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row>
    <row r="281" spans="1:124"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row>
    <row r="282" spans="1:124"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row>
    <row r="283" spans="1:124"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row>
    <row r="284" spans="1:124"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row>
    <row r="285" spans="1:124"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row>
    <row r="286" spans="1:124"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row>
    <row r="287" spans="1:124"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row>
    <row r="288" spans="1:124"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row>
    <row r="289" spans="1:124"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row>
    <row r="290" spans="1:124"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row>
    <row r="291" spans="1:124"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row>
    <row r="292" spans="1:124"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row>
    <row r="293" spans="1:124"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row>
    <row r="294" spans="1:124"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row>
    <row r="295" spans="1:124"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row>
    <row r="296" spans="1:124"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row>
    <row r="297" spans="1:124"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row>
    <row r="298" spans="1:124"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row>
    <row r="299" spans="1:124"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row>
    <row r="300" spans="1:124"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row>
    <row r="301" spans="1:124"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row>
    <row r="302" spans="1:124"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row>
    <row r="303" spans="1:124"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row>
    <row r="304" spans="1:124"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row>
    <row r="305" spans="1:124"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row>
    <row r="306" spans="1:124"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row>
    <row r="307" spans="1:124"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row>
    <row r="308" spans="1:124"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row>
    <row r="309" spans="1:124"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row>
    <row r="310" spans="1:124"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row>
    <row r="311" spans="1:124"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row>
    <row r="312" spans="1:124"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row>
    <row r="313" spans="1:124"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row>
    <row r="314" spans="1:124"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row>
    <row r="315" spans="1:124"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row>
    <row r="316" spans="1:124"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row>
    <row r="317" spans="1:124"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row>
    <row r="318" spans="1:124"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row>
    <row r="319" spans="1:124"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row>
    <row r="320" spans="1:124"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row>
    <row r="321" spans="1:124"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row>
    <row r="322" spans="1:124"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row>
    <row r="323" spans="1:124"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row>
    <row r="324" spans="1:124"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row>
    <row r="325" spans="1:124"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row>
    <row r="326" spans="1:124"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row>
    <row r="327" spans="1:124"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row>
    <row r="328" spans="1:124"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row>
    <row r="329" spans="1:124"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row>
    <row r="330" spans="1:124"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row>
    <row r="331" spans="1:124"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row>
    <row r="332" spans="1:124"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row>
    <row r="333" spans="1:124"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row>
    <row r="334" spans="1:124"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row>
    <row r="335" spans="1:124"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row>
    <row r="336" spans="1:124"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row>
    <row r="337" spans="1:124"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row>
    <row r="338" spans="1:124"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row>
    <row r="339" spans="1:124"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row>
    <row r="340" spans="1:124"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row>
    <row r="341" spans="1:124"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row>
    <row r="342" spans="1:124"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row>
    <row r="343" spans="1:124"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row>
    <row r="344" spans="1:124"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row>
    <row r="345" spans="1:124"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row>
    <row r="346" spans="1:124"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row>
    <row r="347" spans="1:124"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row>
    <row r="348" spans="1:124"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row>
    <row r="349" spans="1:124"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row>
    <row r="350" spans="1:124"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row>
    <row r="351" spans="1:124"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row>
    <row r="352" spans="1:124"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row>
    <row r="353" spans="1:124"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row>
    <row r="354" spans="1:124"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row>
    <row r="355" spans="1:124"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row>
    <row r="356" spans="1:124"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row>
    <row r="357" spans="1:124"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row>
    <row r="358" spans="1:124"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row>
    <row r="359" spans="1:124"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row>
    <row r="360" spans="1:124"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row>
    <row r="361" spans="1:124"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row>
    <row r="362" spans="1:124"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row>
    <row r="363" spans="1:124"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row>
    <row r="364" spans="1:124"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row>
    <row r="365" spans="1:124"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row>
    <row r="366" spans="1:124"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row>
    <row r="367" spans="1:124"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row>
    <row r="368" spans="1:124"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row>
    <row r="369" spans="1:124"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row>
    <row r="370" spans="1:124"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row>
    <row r="371" spans="1:124"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row>
    <row r="372" spans="1:124"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row>
    <row r="373" spans="1:124"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row>
    <row r="374" spans="1:124"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row>
    <row r="375" spans="1:124"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row>
    <row r="376" spans="1:124"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row>
    <row r="377" spans="1:124"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row>
    <row r="378" spans="1:124"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row>
    <row r="379" spans="1:124"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row>
    <row r="380" spans="1:124"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row>
    <row r="381" spans="1:124"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row>
    <row r="382" spans="1:124"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row>
    <row r="383" spans="1:124"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row>
    <row r="384" spans="1:124"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row>
    <row r="385" spans="1:124"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row>
    <row r="386" spans="1:124"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row>
    <row r="387" spans="1:124"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row>
    <row r="388" spans="1:124"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row>
    <row r="389" spans="1:124"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row>
    <row r="390" spans="1:124"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row>
    <row r="391" spans="1:124"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row>
    <row r="392" spans="1:124"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row>
    <row r="393" spans="1:124"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row>
    <row r="394" spans="1:124"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row>
    <row r="395" spans="1:124"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row>
    <row r="396" spans="1:124"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row>
    <row r="397" spans="1:124"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row>
    <row r="398" spans="1:124"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row>
    <row r="399" spans="1:124"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row>
    <row r="400" spans="1:124"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row>
    <row r="401" spans="1:124"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row>
    <row r="402" spans="1:124"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row>
    <row r="403" spans="1:124"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row>
    <row r="404" spans="1:124"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row>
    <row r="405" spans="1:124"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row>
    <row r="406" spans="1:124"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row>
    <row r="407" spans="1:124"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row>
    <row r="408" spans="1:124"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row>
    <row r="409" spans="1:124"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row>
    <row r="410" spans="1:124"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row>
    <row r="411" spans="1:124"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row>
    <row r="412" spans="1:124"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row>
    <row r="413" spans="1:124"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row>
    <row r="414" spans="1:124"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row>
    <row r="415" spans="1:124"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row>
    <row r="416" spans="1:124"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row>
    <row r="417" spans="1:124"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row>
    <row r="418" spans="1:124"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row>
    <row r="419" spans="1:124"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row>
    <row r="420" spans="1:124"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row>
    <row r="421" spans="1:124"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row>
    <row r="422" spans="1:124"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row>
    <row r="423" spans="1:124"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row>
    <row r="424" spans="1:124"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row>
    <row r="425" spans="1:124"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row>
    <row r="426" spans="1:124"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row>
    <row r="427" spans="1:124"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row>
    <row r="428" spans="1:124"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row>
    <row r="429" spans="1:124"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row>
    <row r="430" spans="1:124"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row>
    <row r="431" spans="1:124"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row>
    <row r="432" spans="1:124"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row>
    <row r="433" spans="1:124"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row>
    <row r="434" spans="1:124"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row>
    <row r="435" spans="1:124"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row>
    <row r="436" spans="1:124"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row>
    <row r="437" spans="1:124"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row>
    <row r="438" spans="1:124"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row>
    <row r="439" spans="1:124"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row>
    <row r="440" spans="1:124"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row>
    <row r="441" spans="1:124"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row>
    <row r="442" spans="1:124"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row>
    <row r="443" spans="1:124"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row>
    <row r="444" spans="1:124"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row>
    <row r="445" spans="1:124"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row>
    <row r="446" spans="1:124"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row>
    <row r="447" spans="1:124"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row>
    <row r="448" spans="1:124"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row>
    <row r="449" spans="1:124"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row>
    <row r="450" spans="1:124"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row>
    <row r="451" spans="1:124"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row>
    <row r="452" spans="1:124"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row>
    <row r="453" spans="1:124"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row>
    <row r="454" spans="1:124"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row>
    <row r="455" spans="1:124"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row>
    <row r="456" spans="1:124"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row>
    <row r="457" spans="1:124"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row>
    <row r="458" spans="1:124"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row>
    <row r="459" spans="1:124"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row>
    <row r="460" spans="1:124"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row>
    <row r="461" spans="1:124"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row>
    <row r="462" spans="1:124"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row>
    <row r="463" spans="1:124"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row>
    <row r="464" spans="1:124"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row>
    <row r="465" spans="1:124"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row>
    <row r="466" spans="1:124"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row>
    <row r="467" spans="1:124"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row>
    <row r="468" spans="1:124"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row>
    <row r="469" spans="1:124"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row>
    <row r="470" spans="1:124"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row>
    <row r="471" spans="1:124"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row>
    <row r="472" spans="1:124"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row>
    <row r="473" spans="1:124"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row>
    <row r="474" spans="1:124"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row>
    <row r="475" spans="1:124"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row>
    <row r="476" spans="1:124"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row>
    <row r="477" spans="1:124"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row>
    <row r="478" spans="1:124"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row>
    <row r="479" spans="1:124"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row>
    <row r="480" spans="1:124"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row>
    <row r="481" spans="1:124"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row>
    <row r="482" spans="1:124"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row>
    <row r="483" spans="1:124"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row>
    <row r="484" spans="1:124"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row>
    <row r="485" spans="1:124"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row>
    <row r="486" spans="1:124"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row>
    <row r="487" spans="1:124"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row>
    <row r="488" spans="1:124"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row>
    <row r="489" spans="1:124"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row>
    <row r="490" spans="1:124"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row>
    <row r="491" spans="1:124"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row>
    <row r="492" spans="1:124"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row>
    <row r="493" spans="1:124"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row>
    <row r="494" spans="1:124"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row>
    <row r="495" spans="1:124"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row>
    <row r="496" spans="1:124"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row>
    <row r="497" spans="1:124"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row>
    <row r="498" spans="1:124"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row>
    <row r="499" spans="1:124"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row>
    <row r="500" spans="1:124"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row>
  </sheetData>
  <sheetProtection algorithmName="SHA-512" hashValue="yyBoKxLtzor75QCzZhAVSJBX1ptfMO6+T3wk9LocLPcdOIApD2BOM3DPLzPIgctlq0/ayqhxZZxz1YFQSw86Rg==" saltValue="uP+eNfjOLbA08XJqpz7NXg==" spinCount="100000" sheet="1" objects="1" scenarios="1" selectLockedCells="1" selectUnlockedCells="1"/>
  <customSheetViews>
    <customSheetView guid="{E07B9427-4677-44E5-A324-5EA1D966B6A3}" scale="85" showRowCol="0">
      <pageMargins left="0.70866141732283472" right="0.70866141732283472" top="0.74803149606299213" bottom="0.55118110236220474" header="0.51181102362204722" footer="0.51181102362204722"/>
      <pageSetup paperSize="9" orientation="landscape" horizontalDpi="4294967292" r:id="rId1"/>
      <headerFooter alignWithMargins="0"/>
    </customSheetView>
  </customSheetViews>
  <mergeCells count="26">
    <mergeCell ref="G15:K15"/>
    <mergeCell ref="L15:P15"/>
    <mergeCell ref="Q15:U15"/>
    <mergeCell ref="B2:U2"/>
    <mergeCell ref="B8:J8"/>
    <mergeCell ref="K8:O8"/>
    <mergeCell ref="Q8:U8"/>
    <mergeCell ref="B12:F12"/>
    <mergeCell ref="G12:K12"/>
    <mergeCell ref="K9:U9"/>
    <mergeCell ref="J16:U16"/>
    <mergeCell ref="C4:J5"/>
    <mergeCell ref="B14:F14"/>
    <mergeCell ref="G14:K14"/>
    <mergeCell ref="L14:P14"/>
    <mergeCell ref="Q14:U14"/>
    <mergeCell ref="B11:F11"/>
    <mergeCell ref="G11:K11"/>
    <mergeCell ref="L11:P11"/>
    <mergeCell ref="Q11:U11"/>
    <mergeCell ref="L12:P12"/>
    <mergeCell ref="Q12:U12"/>
    <mergeCell ref="B13:F13"/>
    <mergeCell ref="G13:K13"/>
    <mergeCell ref="L13:P13"/>
    <mergeCell ref="Q13:U13"/>
  </mergeCells>
  <phoneticPr fontId="2"/>
  <conditionalFormatting sqref="B10:C10 F10:V10">
    <cfRule type="cellIs" dxfId="10" priority="4" stopIfTrue="1" operator="equal">
      <formula>"※ 世帯主の所得状況等により均等割保険料が減額される場合があります。"</formula>
    </cfRule>
  </conditionalFormatting>
  <conditionalFormatting sqref="C16:J16 V16">
    <cfRule type="cellIs" dxfId="9" priority="5" stopIfTrue="1" operator="equal">
      <formula>"※ 所得が一定基準以下のため、世帯主の所得状況等により均等割保険料の軽減に該当する場合があります。"</formula>
    </cfRule>
  </conditionalFormatting>
  <conditionalFormatting sqref="G12:V12">
    <cfRule type="cellIs" dxfId="8" priority="12" stopIfTrue="1" operator="notEqual">
      <formula>#REF!</formula>
    </cfRule>
  </conditionalFormatting>
  <conditionalFormatting sqref="G14:V14">
    <cfRule type="cellIs" dxfId="7" priority="9" stopIfTrue="1" operator="greaterThanOrEqual">
      <formula>#REF!</formula>
    </cfRule>
  </conditionalFormatting>
  <pageMargins left="0.70866141732283472" right="0.70866141732283472" top="0.74803149606299213" bottom="0.55118110236220474" header="0.51181102362204722" footer="0.51181102362204722"/>
  <pageSetup paperSize="9"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152"/>
  <sheetViews>
    <sheetView showRowColHeaders="0" zoomScale="85" zoomScaleNormal="85" zoomScaleSheetLayoutView="100" workbookViewId="0">
      <selection activeCell="F37" sqref="F37:L37"/>
    </sheetView>
  </sheetViews>
  <sheetFormatPr defaultColWidth="5.6328125" defaultRowHeight="17.5" x14ac:dyDescent="0.2"/>
  <cols>
    <col min="1" max="1" width="2.6328125" style="66" customWidth="1"/>
    <col min="2" max="2" width="1.6328125" style="66" customWidth="1"/>
    <col min="3" max="3" width="3.6328125" style="66" customWidth="1"/>
    <col min="4" max="4" width="4.6328125" style="66" customWidth="1"/>
    <col min="5" max="5" width="2.6328125" style="66" customWidth="1"/>
    <col min="6" max="6" width="9.6328125" style="66" customWidth="1"/>
    <col min="7" max="7" width="4.6328125" style="66" customWidth="1"/>
    <col min="8" max="8" width="5.6328125" style="66"/>
    <col min="9" max="10" width="4.6328125" style="66" customWidth="1"/>
    <col min="11" max="11" width="12.6328125" style="66" customWidth="1"/>
    <col min="12" max="15" width="5.6328125" style="66" customWidth="1"/>
    <col min="16" max="16" width="6.6328125" style="55" customWidth="1"/>
    <col min="17" max="17" width="4.6328125" style="66" customWidth="1"/>
    <col min="18" max="18" width="3.6328125" style="66" customWidth="1"/>
    <col min="19" max="21" width="4.6328125" style="66" customWidth="1"/>
    <col min="22" max="22" width="5.6328125" style="66" customWidth="1"/>
    <col min="23" max="23" width="8.6328125" style="66" customWidth="1"/>
    <col min="24" max="24" width="6.6328125" style="66" customWidth="1"/>
    <col min="25" max="25" width="1.6328125" style="66" customWidth="1"/>
    <col min="26" max="26" width="2.6328125" style="66" customWidth="1"/>
    <col min="27" max="16384" width="5.6328125" style="66"/>
  </cols>
  <sheetData>
    <row r="1" spans="1:149" ht="20.149999999999999" customHeight="1" x14ac:dyDescent="0.2">
      <c r="A1" s="7"/>
      <c r="B1" s="7"/>
      <c r="C1" s="7"/>
      <c r="D1" s="48"/>
      <c r="E1" s="49"/>
      <c r="F1" s="49"/>
      <c r="G1" s="49"/>
      <c r="H1" s="49"/>
      <c r="I1" s="49"/>
      <c r="J1" s="49"/>
      <c r="K1" s="49"/>
      <c r="L1" s="49"/>
      <c r="M1" s="49"/>
      <c r="N1" s="49"/>
      <c r="O1" s="49"/>
      <c r="P1" s="50"/>
      <c r="Q1" s="49"/>
      <c r="R1" s="49"/>
      <c r="S1" s="49"/>
      <c r="T1" s="49"/>
      <c r="U1" s="49"/>
      <c r="V1" s="49"/>
      <c r="W1" s="49"/>
      <c r="X1" s="49"/>
      <c r="Y1" s="49"/>
      <c r="Z1" s="49"/>
      <c r="AA1" s="65"/>
      <c r="AB1" s="65"/>
      <c r="AC1" s="65"/>
      <c r="AD1" s="65"/>
      <c r="AE1" s="68"/>
      <c r="AF1" s="68"/>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row>
    <row r="2" spans="1:149" ht="30" customHeight="1" x14ac:dyDescent="0.2">
      <c r="A2" s="7"/>
      <c r="B2" s="265" t="s">
        <v>17</v>
      </c>
      <c r="C2" s="265"/>
      <c r="D2" s="265"/>
      <c r="E2" s="265"/>
      <c r="F2" s="265"/>
      <c r="G2" s="265"/>
      <c r="H2" s="265"/>
      <c r="I2" s="265"/>
      <c r="J2" s="265"/>
      <c r="K2" s="265"/>
      <c r="L2" s="265"/>
      <c r="M2" s="265"/>
      <c r="N2" s="265"/>
      <c r="O2" s="265"/>
      <c r="P2" s="265"/>
      <c r="Q2" s="265"/>
      <c r="R2" s="265"/>
      <c r="S2" s="265"/>
      <c r="T2" s="265"/>
      <c r="U2" s="265"/>
      <c r="V2" s="265"/>
      <c r="W2" s="265"/>
      <c r="X2" s="265"/>
      <c r="Y2" s="70"/>
      <c r="Z2" s="49"/>
      <c r="AA2" s="65"/>
      <c r="AB2" s="65"/>
      <c r="AC2" s="65"/>
      <c r="AD2" s="65"/>
      <c r="AE2" s="68"/>
      <c r="AF2" s="68"/>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row>
    <row r="3" spans="1:149" ht="20.149999999999999" customHeight="1" thickBot="1" x14ac:dyDescent="0.25">
      <c r="A3" s="7"/>
      <c r="B3" s="7"/>
      <c r="C3" s="7"/>
      <c r="D3" s="48"/>
      <c r="E3" s="50"/>
      <c r="F3" s="49"/>
      <c r="G3" s="49"/>
      <c r="H3" s="49"/>
      <c r="I3" s="49"/>
      <c r="J3" s="49"/>
      <c r="K3" s="49"/>
      <c r="L3" s="49"/>
      <c r="M3" s="49"/>
      <c r="N3" s="49"/>
      <c r="O3" s="49"/>
      <c r="P3" s="50"/>
      <c r="Q3" s="49"/>
      <c r="R3" s="49"/>
      <c r="S3" s="49"/>
      <c r="T3" s="49"/>
      <c r="U3" s="49"/>
      <c r="V3" s="49"/>
      <c r="W3" s="49"/>
      <c r="X3" s="49"/>
      <c r="Y3" s="49"/>
      <c r="Z3" s="49"/>
      <c r="AA3" s="65"/>
      <c r="AB3" s="65"/>
      <c r="AC3" s="65"/>
      <c r="AD3" s="65"/>
      <c r="AE3" s="68"/>
      <c r="AF3" s="68"/>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row>
    <row r="4" spans="1:149" ht="20.149999999999999" customHeight="1" thickTop="1" thickBot="1" x14ac:dyDescent="0.25">
      <c r="A4" s="7"/>
      <c r="B4" s="7"/>
      <c r="C4" s="7"/>
      <c r="D4" s="335" t="s">
        <v>21</v>
      </c>
      <c r="E4" s="335"/>
      <c r="F4" s="335"/>
      <c r="G4" s="81" t="s">
        <v>20</v>
      </c>
      <c r="H4" s="80">
        <f>SUM(加入者入力シート!Q15:Q21)</f>
        <v>0</v>
      </c>
      <c r="I4" s="85" t="s">
        <v>14</v>
      </c>
      <c r="J4" s="341" t="s">
        <v>31</v>
      </c>
      <c r="K4" s="341"/>
      <c r="L4" s="105">
        <f>SUM(加入者入力シート!R15:R21)</f>
        <v>0</v>
      </c>
      <c r="M4" s="5" t="s">
        <v>32</v>
      </c>
      <c r="N4" s="5"/>
      <c r="O4" s="5"/>
      <c r="P4" s="44"/>
      <c r="Q4" s="5"/>
      <c r="R4" s="5"/>
      <c r="S4" s="36"/>
      <c r="T4" s="36"/>
      <c r="U4" s="5"/>
      <c r="V4" s="5"/>
      <c r="W4" s="36"/>
      <c r="X4" s="7"/>
      <c r="Y4" s="7"/>
      <c r="Z4" s="49"/>
      <c r="AA4" s="65"/>
      <c r="AB4" s="65"/>
      <c r="AC4" s="65"/>
      <c r="AD4" s="65"/>
      <c r="AE4" s="68"/>
      <c r="AF4" s="68"/>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row>
    <row r="5" spans="1:149" s="54" customFormat="1" ht="5.15" customHeight="1" thickTop="1" thickBot="1" x14ac:dyDescent="0.25">
      <c r="A5" s="52"/>
      <c r="B5" s="52"/>
      <c r="C5" s="52"/>
      <c r="D5" s="52"/>
      <c r="E5" s="52"/>
      <c r="F5" s="51"/>
      <c r="G5" s="51"/>
      <c r="H5" s="51"/>
      <c r="I5" s="52"/>
      <c r="J5" s="51"/>
      <c r="K5" s="51"/>
      <c r="L5" s="51"/>
      <c r="M5" s="51"/>
      <c r="N5" s="51"/>
      <c r="O5" s="51"/>
      <c r="P5" s="51"/>
      <c r="Q5" s="51"/>
      <c r="R5" s="51"/>
      <c r="S5" s="52"/>
      <c r="T5" s="52"/>
      <c r="U5" s="52"/>
      <c r="V5" s="52"/>
      <c r="W5" s="52"/>
      <c r="X5" s="52"/>
      <c r="Y5" s="52"/>
      <c r="Z5" s="49"/>
      <c r="AA5" s="53"/>
      <c r="AB5" s="53"/>
      <c r="AC5" s="53"/>
      <c r="AD5" s="53"/>
      <c r="AE5" s="164"/>
      <c r="AF5" s="68"/>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c r="BH5" s="165"/>
      <c r="BI5" s="165"/>
      <c r="BJ5" s="165"/>
      <c r="BK5" s="165"/>
      <c r="BL5" s="165"/>
      <c r="BM5" s="165"/>
      <c r="BN5" s="165"/>
      <c r="BO5" s="165"/>
      <c r="BP5" s="165"/>
      <c r="BQ5" s="165"/>
      <c r="BR5" s="165"/>
      <c r="BS5" s="165"/>
      <c r="BT5" s="165"/>
      <c r="BU5" s="165"/>
      <c r="BV5" s="165"/>
      <c r="BW5" s="165"/>
      <c r="BX5" s="165"/>
      <c r="BY5" s="165"/>
      <c r="BZ5" s="165"/>
      <c r="CA5" s="165"/>
      <c r="CB5" s="165"/>
      <c r="CC5" s="165"/>
      <c r="CD5" s="165"/>
      <c r="CE5" s="165"/>
      <c r="CF5" s="165"/>
      <c r="CG5" s="165"/>
      <c r="CH5" s="165"/>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65"/>
      <c r="EO5" s="165"/>
      <c r="EP5" s="165"/>
      <c r="EQ5" s="165"/>
      <c r="ER5" s="165"/>
      <c r="ES5" s="165"/>
    </row>
    <row r="6" spans="1:149" s="61" customFormat="1" ht="20.149999999999999" customHeight="1" thickTop="1" thickBot="1" x14ac:dyDescent="0.25">
      <c r="A6" s="60"/>
      <c r="B6" s="60"/>
      <c r="C6" s="60"/>
      <c r="D6" s="335" t="s">
        <v>50</v>
      </c>
      <c r="E6" s="335"/>
      <c r="F6" s="335"/>
      <c r="G6" s="335"/>
      <c r="H6" s="335"/>
      <c r="I6" s="335"/>
      <c r="J6" s="335"/>
      <c r="K6" s="335"/>
      <c r="L6" s="335"/>
      <c r="M6" s="86" t="s">
        <v>20</v>
      </c>
      <c r="N6" s="337">
        <f>SUM(加入者入力シート!L15:L21)</f>
        <v>0</v>
      </c>
      <c r="O6" s="338"/>
      <c r="P6" s="339"/>
      <c r="Q6" s="339"/>
      <c r="R6" s="340"/>
      <c r="S6" s="84" t="s">
        <v>15</v>
      </c>
      <c r="T6" s="64"/>
      <c r="U6" s="64"/>
      <c r="V6" s="62"/>
      <c r="W6" s="62"/>
      <c r="X6" s="60"/>
      <c r="Y6" s="60"/>
      <c r="Z6" s="49"/>
      <c r="AA6" s="63"/>
      <c r="AB6" s="63"/>
      <c r="AC6" s="63"/>
      <c r="AD6" s="63"/>
      <c r="AE6" s="166"/>
      <c r="AF6" s="68"/>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row>
    <row r="7" spans="1:149" s="54" customFormat="1" ht="5.15" customHeight="1" thickTop="1" x14ac:dyDescent="0.2">
      <c r="A7" s="52"/>
      <c r="B7" s="52"/>
      <c r="C7" s="52"/>
      <c r="D7" s="52"/>
      <c r="E7" s="7"/>
      <c r="F7" s="7"/>
      <c r="G7" s="7"/>
      <c r="H7" s="82"/>
      <c r="I7" s="82"/>
      <c r="J7" s="82"/>
      <c r="K7" s="82"/>
      <c r="L7" s="82"/>
      <c r="M7" s="82"/>
      <c r="N7" s="82"/>
      <c r="O7" s="82"/>
      <c r="P7" s="336"/>
      <c r="Q7" s="336"/>
      <c r="R7" s="336"/>
      <c r="S7" s="7"/>
      <c r="T7" s="52"/>
      <c r="U7" s="52"/>
      <c r="V7" s="52"/>
      <c r="W7" s="52"/>
      <c r="X7" s="52"/>
      <c r="Y7" s="52"/>
      <c r="Z7" s="49"/>
      <c r="AA7" s="53"/>
      <c r="AB7" s="53"/>
      <c r="AC7" s="53"/>
      <c r="AD7" s="53"/>
      <c r="AE7" s="164"/>
      <c r="AF7" s="68"/>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row>
    <row r="8" spans="1:149" s="54" customFormat="1" ht="20.149999999999999" customHeight="1" x14ac:dyDescent="0.2">
      <c r="A8" s="52"/>
      <c r="B8" s="52"/>
      <c r="C8" s="52"/>
      <c r="D8" s="52"/>
      <c r="E8" s="7"/>
      <c r="F8" s="7"/>
      <c r="G8" s="7"/>
      <c r="H8" s="82"/>
      <c r="I8" s="82"/>
      <c r="J8" s="82"/>
      <c r="K8" s="82"/>
      <c r="L8" s="82"/>
      <c r="M8" s="104" t="s">
        <v>34</v>
      </c>
      <c r="N8" s="342">
        <f>SUM(加入者入力シート!M15:M21)</f>
        <v>0</v>
      </c>
      <c r="O8" s="343"/>
      <c r="P8" s="343"/>
      <c r="Q8" s="343"/>
      <c r="R8" s="344"/>
      <c r="S8" s="7" t="s">
        <v>25</v>
      </c>
      <c r="T8" s="52"/>
      <c r="U8" s="52"/>
      <c r="V8" s="52"/>
      <c r="W8" s="52"/>
      <c r="X8" s="52"/>
      <c r="Y8" s="52"/>
      <c r="Z8" s="49"/>
      <c r="AA8" s="53"/>
      <c r="AB8" s="53"/>
      <c r="AC8" s="53"/>
      <c r="AD8" s="53"/>
      <c r="AE8" s="164"/>
      <c r="AF8" s="68"/>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65"/>
    </row>
    <row r="9" spans="1:149" s="54" customFormat="1" ht="23.15" customHeight="1" x14ac:dyDescent="0.2">
      <c r="A9" s="52"/>
      <c r="B9" s="52"/>
      <c r="C9" s="52"/>
      <c r="D9" s="52"/>
      <c r="E9" s="374" t="s">
        <v>78</v>
      </c>
      <c r="F9" s="374"/>
      <c r="G9" s="374"/>
      <c r="H9" s="374"/>
      <c r="I9" s="374"/>
      <c r="J9" s="374"/>
      <c r="K9" s="374"/>
      <c r="L9" s="374"/>
      <c r="M9" s="374"/>
      <c r="N9" s="374"/>
      <c r="O9" s="374"/>
      <c r="P9" s="374"/>
      <c r="Q9" s="374"/>
      <c r="R9" s="374"/>
      <c r="S9" s="374"/>
      <c r="T9" s="374"/>
      <c r="U9" s="374"/>
      <c r="V9" s="52"/>
      <c r="W9" s="52"/>
      <c r="X9" s="52"/>
      <c r="Y9" s="52"/>
      <c r="Z9" s="106"/>
      <c r="AA9" s="53"/>
      <c r="AB9" s="53"/>
      <c r="AC9" s="53"/>
      <c r="AD9" s="53"/>
      <c r="AE9" s="164"/>
      <c r="AF9" s="164"/>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row>
    <row r="10" spans="1:149" s="54" customFormat="1" ht="15" customHeight="1" x14ac:dyDescent="0.2">
      <c r="A10" s="52"/>
      <c r="B10" s="52"/>
      <c r="C10" s="52"/>
      <c r="D10" s="52"/>
      <c r="E10" s="374"/>
      <c r="F10" s="374"/>
      <c r="G10" s="374"/>
      <c r="H10" s="374"/>
      <c r="I10" s="374"/>
      <c r="J10" s="374"/>
      <c r="K10" s="374"/>
      <c r="L10" s="374"/>
      <c r="M10" s="374"/>
      <c r="N10" s="374"/>
      <c r="O10" s="374"/>
      <c r="P10" s="374"/>
      <c r="Q10" s="374"/>
      <c r="R10" s="374"/>
      <c r="S10" s="374"/>
      <c r="T10" s="374"/>
      <c r="U10" s="374"/>
      <c r="V10" s="52"/>
      <c r="W10" s="52"/>
      <c r="X10" s="52"/>
      <c r="Y10" s="52"/>
      <c r="Z10" s="106"/>
      <c r="AA10" s="53"/>
      <c r="AB10" s="53"/>
      <c r="AC10" s="53"/>
      <c r="AD10" s="53"/>
      <c r="AE10" s="164"/>
      <c r="AF10" s="164"/>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row>
    <row r="11" spans="1:149" s="54" customFormat="1" ht="10" customHeight="1" x14ac:dyDescent="0.2">
      <c r="A11" s="52"/>
      <c r="B11" s="52"/>
      <c r="C11" s="52"/>
      <c r="D11" s="52"/>
      <c r="E11" s="52"/>
      <c r="F11" s="52"/>
      <c r="G11" s="51"/>
      <c r="H11" s="51"/>
      <c r="I11" s="51"/>
      <c r="J11" s="52"/>
      <c r="K11" s="51"/>
      <c r="L11" s="51"/>
      <c r="M11" s="51"/>
      <c r="N11" s="51"/>
      <c r="O11" s="51"/>
      <c r="P11" s="51"/>
      <c r="Q11" s="51"/>
      <c r="R11" s="51"/>
      <c r="S11" s="51"/>
      <c r="T11" s="52"/>
      <c r="U11" s="52"/>
      <c r="V11" s="52"/>
      <c r="W11" s="52"/>
      <c r="X11" s="52"/>
      <c r="Y11" s="52"/>
      <c r="Z11" s="49"/>
      <c r="AA11" s="53"/>
      <c r="AB11" s="53"/>
      <c r="AC11" s="53"/>
      <c r="AD11" s="53"/>
      <c r="AE11" s="164"/>
      <c r="AF11" s="164"/>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row>
    <row r="12" spans="1:149" s="54" customFormat="1" ht="10" customHeight="1" x14ac:dyDescent="0.2">
      <c r="A12" s="52"/>
      <c r="B12" s="90"/>
      <c r="C12" s="90"/>
      <c r="D12" s="90"/>
      <c r="E12" s="90"/>
      <c r="F12" s="90"/>
      <c r="G12" s="91"/>
      <c r="H12" s="91"/>
      <c r="I12" s="91"/>
      <c r="J12" s="90"/>
      <c r="K12" s="91"/>
      <c r="L12" s="91"/>
      <c r="M12" s="91"/>
      <c r="N12" s="91"/>
      <c r="O12" s="91"/>
      <c r="P12" s="91"/>
      <c r="Q12" s="91"/>
      <c r="R12" s="91"/>
      <c r="S12" s="91"/>
      <c r="T12" s="90"/>
      <c r="U12" s="90"/>
      <c r="V12" s="90"/>
      <c r="W12" s="90"/>
      <c r="X12" s="90"/>
      <c r="Y12" s="90"/>
      <c r="Z12" s="49"/>
      <c r="AA12" s="53"/>
      <c r="AB12" s="53"/>
      <c r="AC12" s="53"/>
      <c r="AD12" s="53"/>
      <c r="AE12" s="164"/>
      <c r="AF12" s="164"/>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row>
    <row r="13" spans="1:149" s="73" customFormat="1" ht="50.15" customHeight="1" x14ac:dyDescent="0.2">
      <c r="A13" s="71"/>
      <c r="B13" s="92"/>
      <c r="C13" s="92"/>
      <c r="D13" s="92"/>
      <c r="E13" s="92"/>
      <c r="F13" s="92"/>
      <c r="G13" s="93"/>
      <c r="H13" s="93"/>
      <c r="I13" s="93"/>
      <c r="J13" s="92"/>
      <c r="K13" s="325" t="s">
        <v>83</v>
      </c>
      <c r="L13" s="327"/>
      <c r="M13" s="327"/>
      <c r="N13" s="327"/>
      <c r="O13" s="327"/>
      <c r="P13" s="327"/>
      <c r="Q13" s="93"/>
      <c r="R13" s="93"/>
      <c r="S13" s="325" t="s">
        <v>82</v>
      </c>
      <c r="T13" s="325"/>
      <c r="U13" s="325"/>
      <c r="V13" s="325"/>
      <c r="W13" s="325"/>
      <c r="X13" s="325"/>
      <c r="Y13" s="97"/>
      <c r="Z13" s="49"/>
      <c r="AA13" s="72"/>
      <c r="AB13" s="72"/>
      <c r="AC13" s="72"/>
      <c r="AD13" s="72"/>
      <c r="AE13" s="168"/>
      <c r="AF13" s="168"/>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row>
    <row r="14" spans="1:149" s="73" customFormat="1" ht="10" customHeight="1" x14ac:dyDescent="0.2">
      <c r="A14" s="71"/>
      <c r="B14" s="92"/>
      <c r="C14" s="92"/>
      <c r="D14" s="92"/>
      <c r="E14" s="92"/>
      <c r="F14" s="92"/>
      <c r="G14" s="93"/>
      <c r="H14" s="93"/>
      <c r="I14" s="93"/>
      <c r="J14" s="92"/>
      <c r="K14" s="315" t="s">
        <v>51</v>
      </c>
      <c r="L14" s="315"/>
      <c r="M14" s="315"/>
      <c r="N14" s="315"/>
      <c r="O14" s="315"/>
      <c r="P14" s="315"/>
      <c r="Q14" s="93"/>
      <c r="R14" s="93"/>
      <c r="S14" s="319" t="s">
        <v>33</v>
      </c>
      <c r="T14" s="319"/>
      <c r="U14" s="319"/>
      <c r="V14" s="319"/>
      <c r="W14" s="319"/>
      <c r="X14" s="319"/>
      <c r="Y14" s="94"/>
      <c r="Z14" s="49"/>
      <c r="AA14" s="72"/>
      <c r="AB14" s="72"/>
      <c r="AC14" s="72"/>
      <c r="AD14" s="72"/>
      <c r="AE14" s="168"/>
      <c r="AF14" s="168"/>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row>
    <row r="15" spans="1:149" s="54" customFormat="1" ht="20.149999999999999" customHeight="1" thickBot="1" x14ac:dyDescent="0.25">
      <c r="A15" s="52"/>
      <c r="B15" s="90"/>
      <c r="C15" s="333" t="s">
        <v>22</v>
      </c>
      <c r="D15" s="333"/>
      <c r="E15" s="333"/>
      <c r="F15" s="333"/>
      <c r="G15" s="333"/>
      <c r="H15" s="333"/>
      <c r="I15" s="91"/>
      <c r="J15" s="90"/>
      <c r="K15" s="316"/>
      <c r="L15" s="316"/>
      <c r="M15" s="316"/>
      <c r="N15" s="316"/>
      <c r="O15" s="316"/>
      <c r="P15" s="316"/>
      <c r="Q15" s="91"/>
      <c r="R15" s="91"/>
      <c r="S15" s="320"/>
      <c r="T15" s="320"/>
      <c r="U15" s="320"/>
      <c r="V15" s="320"/>
      <c r="W15" s="320"/>
      <c r="X15" s="320"/>
      <c r="Y15" s="94"/>
      <c r="Z15" s="52"/>
      <c r="AA15" s="53"/>
      <c r="AB15" s="53"/>
      <c r="AC15" s="53"/>
      <c r="AD15" s="53"/>
      <c r="AE15" s="164"/>
      <c r="AF15" s="164"/>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c r="DH15" s="165"/>
      <c r="DI15" s="165"/>
      <c r="DJ15" s="165"/>
      <c r="DK15" s="165"/>
      <c r="DL15" s="165"/>
      <c r="DM15" s="165"/>
      <c r="DN15" s="165"/>
      <c r="DO15" s="165"/>
      <c r="DP15" s="165"/>
      <c r="DQ15" s="165"/>
      <c r="DR15" s="165"/>
      <c r="DS15" s="165"/>
      <c r="DT15" s="165"/>
      <c r="DU15" s="165"/>
      <c r="DV15" s="165"/>
      <c r="DW15" s="165"/>
      <c r="DX15" s="165"/>
      <c r="DY15" s="165"/>
      <c r="DZ15" s="165"/>
      <c r="EA15" s="165"/>
      <c r="EB15" s="165"/>
      <c r="EC15" s="165"/>
      <c r="ED15" s="165"/>
      <c r="EE15" s="165"/>
      <c r="EF15" s="165"/>
      <c r="EG15" s="165"/>
      <c r="EH15" s="165"/>
      <c r="EI15" s="165"/>
      <c r="EJ15" s="165"/>
      <c r="EK15" s="165"/>
      <c r="EL15" s="165"/>
      <c r="EM15" s="165"/>
      <c r="EN15" s="165"/>
      <c r="EO15" s="165"/>
      <c r="EP15" s="165"/>
      <c r="EQ15" s="165"/>
      <c r="ER15" s="165"/>
      <c r="ES15" s="165"/>
    </row>
    <row r="16" spans="1:149" s="54" customFormat="1" ht="28" customHeight="1" thickTop="1" x14ac:dyDescent="0.85">
      <c r="A16" s="52"/>
      <c r="B16" s="90"/>
      <c r="C16" s="328" t="str">
        <f>IF(H4=0,"",M17+V17)</f>
        <v/>
      </c>
      <c r="D16" s="329"/>
      <c r="E16" s="329"/>
      <c r="F16" s="329"/>
      <c r="G16" s="329"/>
      <c r="H16" s="87" t="s">
        <v>25</v>
      </c>
      <c r="I16" s="330" t="s">
        <v>27</v>
      </c>
      <c r="J16" s="326"/>
      <c r="K16" s="321">
        <f>N6</f>
        <v>0</v>
      </c>
      <c r="L16" s="322"/>
      <c r="M16" s="98" t="s">
        <v>29</v>
      </c>
      <c r="N16" s="323">
        <f>加入者入力シート!N23</f>
        <v>7.7100000000000002E-2</v>
      </c>
      <c r="O16" s="323"/>
      <c r="P16" s="115"/>
      <c r="Q16" s="326" t="s">
        <v>28</v>
      </c>
      <c r="R16" s="326"/>
      <c r="S16" s="317">
        <f>加入者入力シート!N24</f>
        <v>47300</v>
      </c>
      <c r="T16" s="318"/>
      <c r="U16" s="318"/>
      <c r="V16" s="99" t="s">
        <v>29</v>
      </c>
      <c r="W16" s="98">
        <f>H4</f>
        <v>0</v>
      </c>
      <c r="X16" s="100" t="s">
        <v>30</v>
      </c>
      <c r="Y16" s="95"/>
      <c r="Z16" s="52"/>
      <c r="AA16" s="53"/>
      <c r="AB16" s="53"/>
      <c r="AC16" s="53"/>
      <c r="AD16" s="53"/>
      <c r="AE16" s="164"/>
      <c r="AF16" s="164"/>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c r="DH16" s="165"/>
      <c r="DI16" s="165"/>
      <c r="DJ16" s="165"/>
      <c r="DK16" s="165"/>
      <c r="DL16" s="165"/>
      <c r="DM16" s="165"/>
      <c r="DN16" s="165"/>
      <c r="DO16" s="165"/>
      <c r="DP16" s="165"/>
      <c r="DQ16" s="165"/>
      <c r="DR16" s="165"/>
      <c r="DS16" s="165"/>
      <c r="DT16" s="165"/>
      <c r="DU16" s="165"/>
      <c r="DV16" s="165"/>
      <c r="DW16" s="165"/>
      <c r="DX16" s="165"/>
      <c r="DY16" s="165"/>
      <c r="DZ16" s="165"/>
      <c r="EA16" s="165"/>
      <c r="EB16" s="165"/>
      <c r="EC16" s="165"/>
      <c r="ED16" s="165"/>
      <c r="EE16" s="165"/>
      <c r="EF16" s="165"/>
      <c r="EG16" s="165"/>
      <c r="EH16" s="165"/>
      <c r="EI16" s="165"/>
      <c r="EJ16" s="165"/>
      <c r="EK16" s="165"/>
      <c r="EL16" s="165"/>
      <c r="EM16" s="165"/>
      <c r="EN16" s="165"/>
      <c r="EO16" s="165"/>
      <c r="EP16" s="165"/>
      <c r="EQ16" s="165"/>
      <c r="ER16" s="165"/>
      <c r="ES16" s="165"/>
    </row>
    <row r="17" spans="1:149" s="54" customFormat="1" ht="28" customHeight="1" thickBot="1" x14ac:dyDescent="0.25">
      <c r="A17" s="52"/>
      <c r="B17" s="90"/>
      <c r="C17" s="331" t="s">
        <v>26</v>
      </c>
      <c r="D17" s="332"/>
      <c r="E17" s="324">
        <f>加入者入力シート!N25</f>
        <v>660000</v>
      </c>
      <c r="F17" s="324"/>
      <c r="G17" s="116" t="s">
        <v>25</v>
      </c>
      <c r="H17" s="117"/>
      <c r="I17" s="330"/>
      <c r="J17" s="326"/>
      <c r="K17" s="88"/>
      <c r="L17" s="102" t="s">
        <v>72</v>
      </c>
      <c r="M17" s="314">
        <f>MAX(ROUNDDOWN(K16*加入者入力シート!N23,0),0)</f>
        <v>0</v>
      </c>
      <c r="N17" s="314"/>
      <c r="O17" s="314"/>
      <c r="P17" s="101" t="s">
        <v>73</v>
      </c>
      <c r="Q17" s="326"/>
      <c r="R17" s="326"/>
      <c r="S17" s="88"/>
      <c r="T17" s="89"/>
      <c r="U17" s="103" t="s">
        <v>72</v>
      </c>
      <c r="V17" s="314">
        <f>S16*W16</f>
        <v>0</v>
      </c>
      <c r="W17" s="314"/>
      <c r="X17" s="101" t="s">
        <v>73</v>
      </c>
      <c r="Y17" s="96"/>
      <c r="Z17" s="52"/>
      <c r="AA17" s="53"/>
      <c r="AB17" s="53"/>
      <c r="AC17" s="53"/>
      <c r="AD17" s="53"/>
      <c r="AE17" s="164"/>
      <c r="AF17" s="164"/>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c r="DH17" s="165"/>
      <c r="DI17" s="165"/>
      <c r="DJ17" s="165"/>
      <c r="DK17" s="165"/>
      <c r="DL17" s="165"/>
      <c r="DM17" s="165"/>
      <c r="DN17" s="165"/>
      <c r="DO17" s="165"/>
      <c r="DP17" s="165"/>
      <c r="DQ17" s="165"/>
      <c r="DR17" s="165"/>
      <c r="DS17" s="165"/>
      <c r="DT17" s="165"/>
      <c r="DU17" s="165"/>
      <c r="DV17" s="165"/>
      <c r="DW17" s="165"/>
      <c r="DX17" s="165"/>
      <c r="DY17" s="165"/>
      <c r="DZ17" s="165"/>
      <c r="EA17" s="165"/>
      <c r="EB17" s="165"/>
      <c r="EC17" s="165"/>
      <c r="ED17" s="165"/>
      <c r="EE17" s="165"/>
      <c r="EF17" s="165"/>
      <c r="EG17" s="165"/>
      <c r="EH17" s="165"/>
      <c r="EI17" s="165"/>
      <c r="EJ17" s="165"/>
      <c r="EK17" s="165"/>
      <c r="EL17" s="165"/>
      <c r="EM17" s="165"/>
      <c r="EN17" s="165"/>
      <c r="EO17" s="165"/>
      <c r="EP17" s="165"/>
      <c r="EQ17" s="165"/>
      <c r="ER17" s="165"/>
      <c r="ES17" s="165"/>
    </row>
    <row r="18" spans="1:149" s="54" customFormat="1" ht="20.149999999999999" customHeight="1" thickTop="1" x14ac:dyDescent="0.2">
      <c r="A18" s="52"/>
      <c r="B18" s="90"/>
      <c r="C18" s="90"/>
      <c r="D18" s="90"/>
      <c r="E18" s="90"/>
      <c r="F18" s="90"/>
      <c r="G18" s="91"/>
      <c r="H18" s="91"/>
      <c r="I18" s="91"/>
      <c r="J18" s="90"/>
      <c r="K18" s="91"/>
      <c r="L18" s="91"/>
      <c r="M18" s="91"/>
      <c r="N18" s="91"/>
      <c r="O18" s="91"/>
      <c r="P18" s="91"/>
      <c r="Q18" s="91"/>
      <c r="R18" s="91"/>
      <c r="S18" s="91"/>
      <c r="T18" s="90"/>
      <c r="U18" s="90"/>
      <c r="V18" s="90"/>
      <c r="W18" s="90"/>
      <c r="X18" s="90"/>
      <c r="Y18" s="90"/>
      <c r="Z18" s="52"/>
      <c r="AA18" s="53"/>
      <c r="AB18" s="53"/>
      <c r="AC18" s="53"/>
      <c r="AD18" s="53"/>
      <c r="AE18" s="164"/>
      <c r="AF18" s="164"/>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165"/>
      <c r="BJ18" s="165"/>
      <c r="BK18" s="165"/>
      <c r="BL18" s="165"/>
      <c r="BM18" s="165"/>
      <c r="BN18" s="165"/>
      <c r="BO18" s="165"/>
      <c r="BP18" s="165"/>
      <c r="BQ18" s="165"/>
      <c r="BR18" s="165"/>
      <c r="BS18" s="165"/>
      <c r="BT18" s="165"/>
      <c r="BU18" s="165"/>
      <c r="BV18" s="165"/>
      <c r="BW18" s="165"/>
      <c r="BX18" s="165"/>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c r="DH18" s="165"/>
      <c r="DI18" s="165"/>
      <c r="DJ18" s="165"/>
      <c r="DK18" s="165"/>
      <c r="DL18" s="165"/>
      <c r="DM18" s="165"/>
      <c r="DN18" s="165"/>
      <c r="DO18" s="165"/>
      <c r="DP18" s="165"/>
      <c r="DQ18" s="165"/>
      <c r="DR18" s="165"/>
      <c r="DS18" s="165"/>
      <c r="DT18" s="165"/>
      <c r="DU18" s="165"/>
      <c r="DV18" s="165"/>
      <c r="DW18" s="165"/>
      <c r="DX18" s="165"/>
      <c r="DY18" s="165"/>
      <c r="DZ18" s="165"/>
      <c r="EA18" s="165"/>
      <c r="EB18" s="165"/>
      <c r="EC18" s="165"/>
      <c r="ED18" s="165"/>
      <c r="EE18" s="165"/>
      <c r="EF18" s="165"/>
      <c r="EG18" s="165"/>
      <c r="EH18" s="165"/>
      <c r="EI18" s="165"/>
      <c r="EJ18" s="165"/>
      <c r="EK18" s="165"/>
      <c r="EL18" s="165"/>
      <c r="EM18" s="165"/>
      <c r="EN18" s="165"/>
      <c r="EO18" s="165"/>
      <c r="EP18" s="165"/>
      <c r="EQ18" s="165"/>
      <c r="ER18" s="165"/>
      <c r="ES18" s="165"/>
    </row>
    <row r="19" spans="1:149" s="54" customFormat="1" ht="20.149999999999999" customHeight="1" thickBot="1" x14ac:dyDescent="0.25">
      <c r="A19" s="52"/>
      <c r="B19" s="90"/>
      <c r="C19" s="334" t="s">
        <v>23</v>
      </c>
      <c r="D19" s="334"/>
      <c r="E19" s="334"/>
      <c r="F19" s="334"/>
      <c r="G19" s="334"/>
      <c r="H19" s="334"/>
      <c r="I19" s="91"/>
      <c r="J19" s="90"/>
      <c r="K19" s="91"/>
      <c r="L19" s="91"/>
      <c r="M19" s="91"/>
      <c r="N19" s="91"/>
      <c r="O19" s="91"/>
      <c r="P19" s="91"/>
      <c r="Q19" s="91"/>
      <c r="R19" s="91"/>
      <c r="S19" s="91"/>
      <c r="T19" s="90"/>
      <c r="U19" s="90"/>
      <c r="V19" s="90"/>
      <c r="W19" s="90"/>
      <c r="X19" s="90"/>
      <c r="Y19" s="90"/>
      <c r="Z19" s="52"/>
      <c r="AA19" s="53"/>
      <c r="AB19" s="53"/>
      <c r="AC19" s="53"/>
      <c r="AD19" s="53"/>
      <c r="AE19" s="164"/>
      <c r="AF19" s="164"/>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c r="DH19" s="165"/>
      <c r="DI19" s="165"/>
      <c r="DJ19" s="165"/>
      <c r="DK19" s="165"/>
      <c r="DL19" s="165"/>
      <c r="DM19" s="165"/>
      <c r="DN19" s="165"/>
      <c r="DO19" s="165"/>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row>
    <row r="20" spans="1:149" s="54" customFormat="1" ht="28" customHeight="1" thickTop="1" x14ac:dyDescent="0.85">
      <c r="A20" s="52"/>
      <c r="B20" s="90"/>
      <c r="C20" s="328" t="str">
        <f>IF(H4=0,"",M21+V21)</f>
        <v/>
      </c>
      <c r="D20" s="329"/>
      <c r="E20" s="329"/>
      <c r="F20" s="329"/>
      <c r="G20" s="329"/>
      <c r="H20" s="87" t="s">
        <v>25</v>
      </c>
      <c r="I20" s="330" t="s">
        <v>27</v>
      </c>
      <c r="J20" s="326"/>
      <c r="K20" s="321">
        <f>N6</f>
        <v>0</v>
      </c>
      <c r="L20" s="322"/>
      <c r="M20" s="98" t="s">
        <v>29</v>
      </c>
      <c r="N20" s="323">
        <f>加入者入力シート!O23</f>
        <v>2.69E-2</v>
      </c>
      <c r="O20" s="323"/>
      <c r="P20" s="115"/>
      <c r="Q20" s="326" t="s">
        <v>28</v>
      </c>
      <c r="R20" s="326"/>
      <c r="S20" s="317">
        <f>加入者入力シート!O24</f>
        <v>16800</v>
      </c>
      <c r="T20" s="318"/>
      <c r="U20" s="318"/>
      <c r="V20" s="99" t="s">
        <v>29</v>
      </c>
      <c r="W20" s="98">
        <f>H4</f>
        <v>0</v>
      </c>
      <c r="X20" s="100" t="s">
        <v>30</v>
      </c>
      <c r="Y20" s="95"/>
      <c r="Z20" s="52"/>
      <c r="AA20" s="53"/>
      <c r="AB20" s="53"/>
      <c r="AC20" s="53"/>
      <c r="AD20" s="53"/>
      <c r="AE20" s="164"/>
      <c r="AF20" s="164"/>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c r="DH20" s="165"/>
      <c r="DI20" s="165"/>
      <c r="DJ20" s="165"/>
      <c r="DK20" s="165"/>
      <c r="DL20" s="165"/>
      <c r="DM20" s="165"/>
      <c r="DN20" s="165"/>
      <c r="DO20" s="165"/>
      <c r="DP20" s="165"/>
      <c r="DQ20" s="165"/>
      <c r="DR20" s="165"/>
      <c r="DS20" s="165"/>
      <c r="DT20" s="165"/>
      <c r="DU20" s="165"/>
      <c r="DV20" s="165"/>
      <c r="DW20" s="165"/>
      <c r="DX20" s="165"/>
      <c r="DY20" s="165"/>
      <c r="DZ20" s="165"/>
      <c r="EA20" s="165"/>
      <c r="EB20" s="165"/>
      <c r="EC20" s="165"/>
      <c r="ED20" s="165"/>
      <c r="EE20" s="165"/>
      <c r="EF20" s="165"/>
      <c r="EG20" s="165"/>
      <c r="EH20" s="165"/>
      <c r="EI20" s="165"/>
      <c r="EJ20" s="165"/>
      <c r="EK20" s="165"/>
      <c r="EL20" s="165"/>
      <c r="EM20" s="165"/>
      <c r="EN20" s="165"/>
      <c r="EO20" s="165"/>
      <c r="EP20" s="165"/>
      <c r="EQ20" s="165"/>
      <c r="ER20" s="165"/>
      <c r="ES20" s="165"/>
    </row>
    <row r="21" spans="1:149" s="54" customFormat="1" ht="28" customHeight="1" thickBot="1" x14ac:dyDescent="0.25">
      <c r="A21" s="52"/>
      <c r="B21" s="90"/>
      <c r="C21" s="331" t="s">
        <v>26</v>
      </c>
      <c r="D21" s="332"/>
      <c r="E21" s="324">
        <f>加入者入力シート!O25</f>
        <v>260000</v>
      </c>
      <c r="F21" s="324"/>
      <c r="G21" s="116" t="s">
        <v>25</v>
      </c>
      <c r="H21" s="117"/>
      <c r="I21" s="330"/>
      <c r="J21" s="326"/>
      <c r="K21" s="88"/>
      <c r="L21" s="102" t="s">
        <v>72</v>
      </c>
      <c r="M21" s="314">
        <f>MAX(ROUNDDOWN(K20*加入者入力シート!O23,0),0)</f>
        <v>0</v>
      </c>
      <c r="N21" s="314"/>
      <c r="O21" s="314"/>
      <c r="P21" s="101" t="s">
        <v>73</v>
      </c>
      <c r="Q21" s="326"/>
      <c r="R21" s="326"/>
      <c r="S21" s="88"/>
      <c r="T21" s="89"/>
      <c r="U21" s="103" t="s">
        <v>72</v>
      </c>
      <c r="V21" s="314">
        <f>S20*W20</f>
        <v>0</v>
      </c>
      <c r="W21" s="314"/>
      <c r="X21" s="101" t="s">
        <v>73</v>
      </c>
      <c r="Y21" s="96"/>
      <c r="Z21" s="52"/>
      <c r="AA21" s="53"/>
      <c r="AB21" s="53"/>
      <c r="AC21" s="53"/>
      <c r="AD21" s="53"/>
      <c r="AE21" s="164"/>
      <c r="AF21" s="164"/>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c r="DK21" s="165"/>
      <c r="DL21" s="165"/>
      <c r="DM21" s="165"/>
      <c r="DN21" s="165"/>
      <c r="DO21" s="165"/>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row>
    <row r="22" spans="1:149" s="54" customFormat="1" ht="20.149999999999999" customHeight="1" thickTop="1" x14ac:dyDescent="0.2">
      <c r="A22" s="52"/>
      <c r="B22" s="90"/>
      <c r="C22" s="90"/>
      <c r="D22" s="90"/>
      <c r="E22" s="90"/>
      <c r="F22" s="90"/>
      <c r="G22" s="91"/>
      <c r="H22" s="91"/>
      <c r="I22" s="91"/>
      <c r="J22" s="90"/>
      <c r="K22" s="91"/>
      <c r="L22" s="91"/>
      <c r="M22" s="91"/>
      <c r="N22" s="91"/>
      <c r="O22" s="91"/>
      <c r="P22" s="91"/>
      <c r="Q22" s="91"/>
      <c r="R22" s="91"/>
      <c r="S22" s="91"/>
      <c r="T22" s="90"/>
      <c r="U22" s="90"/>
      <c r="V22" s="90"/>
      <c r="W22" s="90"/>
      <c r="X22" s="90"/>
      <c r="Y22" s="90"/>
      <c r="Z22" s="52"/>
      <c r="AA22" s="53"/>
      <c r="AB22" s="53"/>
      <c r="AC22" s="53"/>
      <c r="AD22" s="53"/>
      <c r="AE22" s="164"/>
      <c r="AF22" s="164"/>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row>
    <row r="23" spans="1:149" s="54" customFormat="1" ht="20.149999999999999" customHeight="1" thickBot="1" x14ac:dyDescent="0.25">
      <c r="A23" s="52"/>
      <c r="B23" s="90"/>
      <c r="C23" s="333" t="s">
        <v>24</v>
      </c>
      <c r="D23" s="333"/>
      <c r="E23" s="333"/>
      <c r="F23" s="333"/>
      <c r="G23" s="333"/>
      <c r="H23" s="333"/>
      <c r="I23" s="91"/>
      <c r="J23" s="90"/>
      <c r="K23" s="91"/>
      <c r="L23" s="91"/>
      <c r="M23" s="91"/>
      <c r="N23" s="91"/>
      <c r="O23" s="91"/>
      <c r="P23" s="91"/>
      <c r="Q23" s="91"/>
      <c r="R23" s="91"/>
      <c r="S23" s="91"/>
      <c r="T23" s="90"/>
      <c r="U23" s="90"/>
      <c r="V23" s="90"/>
      <c r="W23" s="90"/>
      <c r="X23" s="90"/>
      <c r="Y23" s="90"/>
      <c r="Z23" s="52"/>
      <c r="AA23" s="53"/>
      <c r="AB23" s="53"/>
      <c r="AC23" s="53"/>
      <c r="AD23" s="53"/>
      <c r="AE23" s="164"/>
      <c r="AF23" s="164"/>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row>
    <row r="24" spans="1:149" s="54" customFormat="1" ht="28" customHeight="1" thickTop="1" x14ac:dyDescent="0.85">
      <c r="A24" s="52"/>
      <c r="B24" s="90"/>
      <c r="C24" s="328" t="str">
        <f>IF(H4=0,"",M25+V25)</f>
        <v/>
      </c>
      <c r="D24" s="329"/>
      <c r="E24" s="329"/>
      <c r="F24" s="329"/>
      <c r="G24" s="329"/>
      <c r="H24" s="87" t="s">
        <v>25</v>
      </c>
      <c r="I24" s="330" t="s">
        <v>27</v>
      </c>
      <c r="J24" s="326"/>
      <c r="K24" s="321">
        <f>N8</f>
        <v>0</v>
      </c>
      <c r="L24" s="322"/>
      <c r="M24" s="98" t="s">
        <v>29</v>
      </c>
      <c r="N24" s="323">
        <f>加入者入力シート!P23</f>
        <v>2.2499999999999999E-2</v>
      </c>
      <c r="O24" s="323"/>
      <c r="P24" s="115"/>
      <c r="Q24" s="326" t="s">
        <v>28</v>
      </c>
      <c r="R24" s="326"/>
      <c r="S24" s="317">
        <f>加入者入力シート!P24</f>
        <v>16600</v>
      </c>
      <c r="T24" s="318"/>
      <c r="U24" s="318"/>
      <c r="V24" s="99" t="s">
        <v>29</v>
      </c>
      <c r="W24" s="98">
        <f>L4</f>
        <v>0</v>
      </c>
      <c r="X24" s="100" t="s">
        <v>30</v>
      </c>
      <c r="Y24" s="95"/>
      <c r="Z24" s="52"/>
      <c r="AA24" s="53"/>
      <c r="AB24" s="53"/>
      <c r="AC24" s="53"/>
      <c r="AD24" s="53"/>
      <c r="AE24" s="164"/>
      <c r="AF24" s="164"/>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65"/>
      <c r="ER24" s="165"/>
      <c r="ES24" s="165"/>
    </row>
    <row r="25" spans="1:149" s="54" customFormat="1" ht="28" customHeight="1" thickBot="1" x14ac:dyDescent="0.25">
      <c r="A25" s="52"/>
      <c r="B25" s="90"/>
      <c r="C25" s="331" t="s">
        <v>26</v>
      </c>
      <c r="D25" s="332"/>
      <c r="E25" s="324">
        <f>加入者入力シート!P25</f>
        <v>170000</v>
      </c>
      <c r="F25" s="324"/>
      <c r="G25" s="116" t="s">
        <v>25</v>
      </c>
      <c r="H25" s="117"/>
      <c r="I25" s="330"/>
      <c r="J25" s="326"/>
      <c r="K25" s="88"/>
      <c r="L25" s="102" t="s">
        <v>72</v>
      </c>
      <c r="M25" s="314">
        <f>MAX(ROUNDDOWN(K24*加入者入力シート!P23,0),0)</f>
        <v>0</v>
      </c>
      <c r="N25" s="314"/>
      <c r="O25" s="314"/>
      <c r="P25" s="101" t="s">
        <v>73</v>
      </c>
      <c r="Q25" s="326"/>
      <c r="R25" s="326"/>
      <c r="S25" s="88"/>
      <c r="T25" s="89"/>
      <c r="U25" s="103" t="s">
        <v>72</v>
      </c>
      <c r="V25" s="314">
        <f>S24*W24</f>
        <v>0</v>
      </c>
      <c r="W25" s="314"/>
      <c r="X25" s="101" t="s">
        <v>73</v>
      </c>
      <c r="Y25" s="96"/>
      <c r="Z25" s="52"/>
      <c r="AA25" s="53"/>
      <c r="AB25" s="53"/>
      <c r="AC25" s="53"/>
      <c r="AD25" s="53"/>
      <c r="AE25" s="164"/>
      <c r="AF25" s="164"/>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c r="DH25" s="165"/>
      <c r="DI25" s="165"/>
      <c r="DJ25" s="165"/>
      <c r="DK25" s="165"/>
      <c r="DL25" s="165"/>
      <c r="DM25" s="165"/>
      <c r="DN25" s="165"/>
      <c r="DO25" s="165"/>
      <c r="DP25" s="165"/>
      <c r="DQ25" s="165"/>
      <c r="DR25" s="165"/>
      <c r="DS25" s="165"/>
      <c r="DT25" s="165"/>
      <c r="DU25" s="165"/>
      <c r="DV25" s="165"/>
      <c r="DW25" s="165"/>
      <c r="DX25" s="165"/>
      <c r="DY25" s="165"/>
      <c r="DZ25" s="165"/>
      <c r="EA25" s="165"/>
      <c r="EB25" s="165"/>
      <c r="EC25" s="165"/>
      <c r="ED25" s="165"/>
      <c r="EE25" s="165"/>
      <c r="EF25" s="165"/>
      <c r="EG25" s="165"/>
      <c r="EH25" s="165"/>
      <c r="EI25" s="165"/>
      <c r="EJ25" s="165"/>
      <c r="EK25" s="165"/>
      <c r="EL25" s="165"/>
      <c r="EM25" s="165"/>
      <c r="EN25" s="165"/>
      <c r="EO25" s="165"/>
      <c r="EP25" s="165"/>
      <c r="EQ25" s="165"/>
      <c r="ER25" s="165"/>
      <c r="ES25" s="165"/>
    </row>
    <row r="26" spans="1:149" s="54" customFormat="1" ht="10" customHeight="1" thickTop="1" x14ac:dyDescent="0.2">
      <c r="A26" s="52"/>
      <c r="B26" s="90"/>
      <c r="C26" s="90"/>
      <c r="D26" s="90"/>
      <c r="E26" s="90"/>
      <c r="F26" s="90"/>
      <c r="G26" s="91"/>
      <c r="H26" s="91"/>
      <c r="I26" s="91"/>
      <c r="J26" s="90"/>
      <c r="K26" s="91"/>
      <c r="L26" s="91"/>
      <c r="M26" s="91"/>
      <c r="N26" s="91"/>
      <c r="O26" s="91"/>
      <c r="P26" s="91"/>
      <c r="Q26" s="91"/>
      <c r="R26" s="91"/>
      <c r="S26" s="91"/>
      <c r="T26" s="90"/>
      <c r="U26" s="90"/>
      <c r="V26" s="90"/>
      <c r="W26" s="90"/>
      <c r="X26" s="90"/>
      <c r="Y26" s="90"/>
      <c r="Z26" s="52"/>
      <c r="AA26" s="53"/>
      <c r="AB26" s="53"/>
      <c r="AC26" s="53"/>
      <c r="AD26" s="53"/>
      <c r="AE26" s="164"/>
      <c r="AF26" s="164"/>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c r="DK26" s="165"/>
      <c r="DL26" s="165"/>
      <c r="DM26" s="165"/>
      <c r="DN26" s="165"/>
      <c r="DO26" s="165"/>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row>
    <row r="27" spans="1:149" s="54" customFormat="1" ht="20.149999999999999" customHeight="1" x14ac:dyDescent="0.2">
      <c r="A27" s="52"/>
      <c r="B27" s="52"/>
      <c r="C27" s="52"/>
      <c r="D27" s="52"/>
      <c r="E27" s="52"/>
      <c r="F27" s="52"/>
      <c r="G27" s="51"/>
      <c r="H27" s="51"/>
      <c r="I27" s="51"/>
      <c r="J27" s="52"/>
      <c r="K27" s="51"/>
      <c r="L27" s="51"/>
      <c r="M27" s="51"/>
      <c r="N27" s="51"/>
      <c r="O27" s="51"/>
      <c r="P27" s="51"/>
      <c r="Q27" s="51"/>
      <c r="R27" s="51"/>
      <c r="S27" s="51"/>
      <c r="T27" s="52"/>
      <c r="U27" s="52"/>
      <c r="V27" s="52"/>
      <c r="W27" s="52"/>
      <c r="X27" s="52"/>
      <c r="Y27" s="52"/>
      <c r="Z27" s="52"/>
      <c r="AA27" s="53"/>
      <c r="AB27" s="53"/>
      <c r="AC27" s="53"/>
      <c r="AD27" s="53"/>
      <c r="AE27" s="164"/>
      <c r="AF27" s="164"/>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c r="DH27" s="165"/>
      <c r="DI27" s="165"/>
      <c r="DJ27" s="165"/>
      <c r="DK27" s="165"/>
      <c r="DL27" s="165"/>
      <c r="DM27" s="165"/>
      <c r="DN27" s="165"/>
      <c r="DO27" s="165"/>
      <c r="DP27" s="165"/>
      <c r="DQ27" s="165"/>
      <c r="DR27" s="165"/>
      <c r="DS27" s="165"/>
      <c r="DT27" s="165"/>
      <c r="DU27" s="165"/>
      <c r="DV27" s="165"/>
      <c r="DW27" s="165"/>
      <c r="DX27" s="165"/>
      <c r="DY27" s="165"/>
      <c r="DZ27" s="165"/>
      <c r="EA27" s="165"/>
      <c r="EB27" s="165"/>
      <c r="EC27" s="165"/>
      <c r="ED27" s="165"/>
      <c r="EE27" s="165"/>
      <c r="EF27" s="165"/>
      <c r="EG27" s="165"/>
      <c r="EH27" s="165"/>
      <c r="EI27" s="165"/>
      <c r="EJ27" s="165"/>
      <c r="EK27" s="165"/>
      <c r="EL27" s="165"/>
      <c r="EM27" s="165"/>
      <c r="EN27" s="165"/>
      <c r="EO27" s="165"/>
      <c r="EP27" s="165"/>
      <c r="EQ27" s="165"/>
      <c r="ER27" s="165"/>
      <c r="ES27" s="165"/>
    </row>
    <row r="28" spans="1:149" x14ac:dyDescent="0.2">
      <c r="A28" s="67"/>
      <c r="B28" s="67"/>
      <c r="C28" s="67"/>
      <c r="D28" s="68"/>
      <c r="E28" s="65"/>
      <c r="F28" s="65"/>
      <c r="G28" s="65"/>
      <c r="H28" s="65"/>
      <c r="I28" s="65"/>
      <c r="J28" s="65"/>
      <c r="K28" s="65"/>
      <c r="L28" s="65"/>
      <c r="M28" s="65"/>
      <c r="N28" s="65"/>
      <c r="O28" s="65"/>
      <c r="P28" s="83"/>
      <c r="Q28" s="65"/>
      <c r="R28" s="65"/>
      <c r="S28" s="65"/>
      <c r="T28" s="65"/>
      <c r="U28" s="65"/>
      <c r="V28" s="65"/>
      <c r="W28" s="65"/>
      <c r="X28" s="65"/>
      <c r="Y28" s="65"/>
      <c r="Z28" s="65"/>
      <c r="AA28" s="65"/>
      <c r="AB28" s="65"/>
      <c r="AC28" s="65"/>
      <c r="AD28" s="65"/>
      <c r="AE28" s="68"/>
      <c r="AF28" s="68"/>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row>
    <row r="29" spans="1:149" x14ac:dyDescent="0.2">
      <c r="A29" s="67"/>
      <c r="B29" s="67"/>
      <c r="C29" s="67"/>
      <c r="D29" s="68"/>
      <c r="E29" s="65"/>
      <c r="F29" s="65"/>
      <c r="G29" s="65"/>
      <c r="H29" s="65"/>
      <c r="I29" s="65"/>
      <c r="J29" s="65"/>
      <c r="K29" s="65"/>
      <c r="L29" s="65"/>
      <c r="M29" s="65"/>
      <c r="N29" s="65"/>
      <c r="O29" s="65"/>
      <c r="P29" s="83"/>
      <c r="Q29" s="65"/>
      <c r="R29" s="65"/>
      <c r="S29" s="65"/>
      <c r="T29" s="65"/>
      <c r="U29" s="65"/>
      <c r="V29" s="65"/>
      <c r="W29" s="65"/>
      <c r="X29" s="65"/>
      <c r="Y29" s="65"/>
      <c r="Z29" s="65"/>
      <c r="AA29" s="65"/>
      <c r="AB29" s="65"/>
      <c r="AC29" s="65"/>
      <c r="AD29" s="65"/>
      <c r="AE29" s="68"/>
      <c r="AF29" s="68"/>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row>
    <row r="30" spans="1:149" x14ac:dyDescent="0.2">
      <c r="A30" s="67"/>
      <c r="B30" s="67"/>
      <c r="C30" s="67"/>
      <c r="D30" s="68"/>
      <c r="E30" s="65"/>
      <c r="F30" s="65"/>
      <c r="G30" s="65"/>
      <c r="H30" s="65"/>
      <c r="I30" s="65"/>
      <c r="J30" s="65"/>
      <c r="K30" s="65"/>
      <c r="L30" s="65"/>
      <c r="M30" s="65"/>
      <c r="N30" s="65"/>
      <c r="O30" s="65"/>
      <c r="P30" s="83"/>
      <c r="Q30" s="65"/>
      <c r="R30" s="65"/>
      <c r="S30" s="65"/>
      <c r="T30" s="65"/>
      <c r="U30" s="65"/>
      <c r="V30" s="65"/>
      <c r="W30" s="65"/>
      <c r="X30" s="65"/>
      <c r="Y30" s="65"/>
      <c r="Z30" s="65"/>
      <c r="AA30" s="65"/>
      <c r="AB30" s="65"/>
      <c r="AC30" s="65"/>
      <c r="AD30" s="65"/>
      <c r="AE30" s="68"/>
      <c r="AF30" s="68"/>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row>
    <row r="31" spans="1:149" x14ac:dyDescent="0.2">
      <c r="A31" s="67"/>
      <c r="B31" s="67"/>
      <c r="C31" s="67"/>
      <c r="D31" s="68"/>
      <c r="E31" s="65"/>
      <c r="F31" s="65"/>
      <c r="G31" s="65"/>
      <c r="H31" s="65"/>
      <c r="I31" s="65"/>
      <c r="J31" s="65"/>
      <c r="K31" s="65"/>
      <c r="L31" s="65"/>
      <c r="M31" s="65"/>
      <c r="N31" s="65"/>
      <c r="O31" s="65"/>
      <c r="P31" s="83"/>
      <c r="Q31" s="65"/>
      <c r="R31" s="65"/>
      <c r="S31" s="65"/>
      <c r="T31" s="65"/>
      <c r="U31" s="65"/>
      <c r="V31" s="65"/>
      <c r="W31" s="65"/>
      <c r="X31" s="65"/>
      <c r="Y31" s="65"/>
      <c r="Z31" s="65"/>
      <c r="AA31" s="65"/>
      <c r="AB31" s="65"/>
      <c r="AC31" s="65"/>
      <c r="AD31" s="65"/>
      <c r="AE31" s="68"/>
      <c r="AF31" s="68"/>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row>
    <row r="32" spans="1:149" x14ac:dyDescent="0.2">
      <c r="A32" s="67"/>
      <c r="B32" s="67"/>
      <c r="C32" s="67"/>
      <c r="D32" s="68"/>
      <c r="E32" s="65"/>
      <c r="F32" s="65"/>
      <c r="G32" s="65"/>
      <c r="H32" s="65"/>
      <c r="I32" s="65"/>
      <c r="J32" s="65"/>
      <c r="K32" s="65"/>
      <c r="L32" s="65"/>
      <c r="M32" s="65"/>
      <c r="N32" s="65"/>
      <c r="O32" s="65"/>
      <c r="P32" s="83"/>
      <c r="Q32" s="65"/>
      <c r="R32" s="65"/>
      <c r="S32" s="65"/>
      <c r="T32" s="65"/>
      <c r="U32" s="65"/>
      <c r="V32" s="65"/>
      <c r="W32" s="65"/>
      <c r="X32" s="65"/>
      <c r="Y32" s="65"/>
      <c r="Z32" s="65"/>
      <c r="AA32" s="65"/>
      <c r="AB32" s="65"/>
      <c r="AC32" s="65"/>
      <c r="AD32" s="65"/>
      <c r="AE32" s="68"/>
      <c r="AF32" s="68"/>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row>
    <row r="33" spans="1:149" x14ac:dyDescent="0.2">
      <c r="A33" s="67"/>
      <c r="B33" s="67"/>
      <c r="C33" s="67"/>
      <c r="D33" s="68"/>
      <c r="E33" s="65"/>
      <c r="F33" s="65"/>
      <c r="G33" s="65"/>
      <c r="H33" s="65"/>
      <c r="I33" s="65"/>
      <c r="J33" s="65"/>
      <c r="K33" s="65"/>
      <c r="L33" s="65"/>
      <c r="M33" s="65"/>
      <c r="N33" s="65"/>
      <c r="O33" s="65"/>
      <c r="P33" s="83"/>
      <c r="Q33" s="65"/>
      <c r="R33" s="65"/>
      <c r="S33" s="65"/>
      <c r="T33" s="65"/>
      <c r="U33" s="65"/>
      <c r="V33" s="65"/>
      <c r="W33" s="65"/>
      <c r="X33" s="65"/>
      <c r="Y33" s="65"/>
      <c r="Z33" s="65"/>
      <c r="AA33" s="65"/>
      <c r="AB33" s="65"/>
      <c r="AC33" s="65"/>
      <c r="AD33" s="65"/>
      <c r="AE33" s="68"/>
      <c r="AF33" s="68"/>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row>
    <row r="34" spans="1:149" x14ac:dyDescent="0.2">
      <c r="A34" s="67"/>
      <c r="B34" s="67"/>
      <c r="C34" s="67"/>
      <c r="D34" s="68"/>
      <c r="E34" s="65"/>
      <c r="F34" s="65"/>
      <c r="G34" s="65"/>
      <c r="H34" s="65"/>
      <c r="I34" s="65"/>
      <c r="J34" s="65"/>
      <c r="K34" s="65"/>
      <c r="L34" s="65"/>
      <c r="M34" s="65"/>
      <c r="N34" s="65"/>
      <c r="O34" s="65"/>
      <c r="P34" s="83"/>
      <c r="Q34" s="65"/>
      <c r="R34" s="65"/>
      <c r="S34" s="65"/>
      <c r="T34" s="65"/>
      <c r="U34" s="65"/>
      <c r="V34" s="65"/>
      <c r="W34" s="65"/>
      <c r="X34" s="65"/>
      <c r="Y34" s="65"/>
      <c r="Z34" s="65"/>
      <c r="AA34" s="65"/>
      <c r="AB34" s="65"/>
      <c r="AC34" s="65"/>
      <c r="AD34" s="65"/>
      <c r="AE34" s="68"/>
      <c r="AF34" s="68"/>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row>
    <row r="35" spans="1:149" x14ac:dyDescent="0.2">
      <c r="A35" s="67"/>
      <c r="B35" s="67"/>
      <c r="C35" s="67"/>
      <c r="D35" s="68"/>
      <c r="E35" s="65"/>
      <c r="F35" s="65"/>
      <c r="G35" s="65"/>
      <c r="H35" s="65"/>
      <c r="I35" s="65"/>
      <c r="J35" s="65"/>
      <c r="K35" s="65"/>
      <c r="L35" s="65"/>
      <c r="M35" s="65"/>
      <c r="N35" s="65"/>
      <c r="O35" s="65"/>
      <c r="P35" s="83"/>
      <c r="Q35" s="65"/>
      <c r="R35" s="65"/>
      <c r="S35" s="65"/>
      <c r="T35" s="65"/>
      <c r="U35" s="65"/>
      <c r="V35" s="65"/>
      <c r="W35" s="65"/>
      <c r="X35" s="65"/>
      <c r="Y35" s="65"/>
      <c r="Z35" s="65"/>
      <c r="AA35" s="65"/>
      <c r="AB35" s="65"/>
      <c r="AC35" s="65"/>
      <c r="AD35" s="65"/>
      <c r="AE35" s="68"/>
      <c r="AF35" s="68"/>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row>
    <row r="36" spans="1:149" x14ac:dyDescent="0.2">
      <c r="A36" s="67"/>
      <c r="B36" s="67"/>
      <c r="C36" s="67"/>
      <c r="D36" s="68"/>
      <c r="E36" s="68"/>
      <c r="F36" s="68"/>
      <c r="G36" s="68"/>
      <c r="H36" s="68"/>
      <c r="I36" s="68"/>
      <c r="J36" s="68"/>
      <c r="K36" s="68"/>
      <c r="L36" s="68"/>
      <c r="M36" s="68"/>
      <c r="N36" s="68"/>
      <c r="O36" s="68"/>
      <c r="P36" s="170"/>
      <c r="Q36" s="68"/>
      <c r="R36" s="68"/>
      <c r="S36" s="68"/>
      <c r="T36" s="68"/>
      <c r="U36" s="68"/>
      <c r="V36" s="68"/>
      <c r="W36" s="68"/>
      <c r="X36" s="68"/>
      <c r="Y36" s="68"/>
      <c r="Z36" s="68"/>
      <c r="AA36" s="68"/>
      <c r="AB36" s="68"/>
      <c r="AC36" s="68"/>
      <c r="AD36" s="68"/>
      <c r="AE36" s="68"/>
      <c r="AF36" s="68"/>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row>
    <row r="37" spans="1:149" x14ac:dyDescent="0.2">
      <c r="A37" s="67"/>
      <c r="B37" s="67"/>
      <c r="C37" s="67"/>
      <c r="D37" s="68"/>
      <c r="E37" s="68"/>
      <c r="F37" s="68"/>
      <c r="G37" s="68"/>
      <c r="H37" s="68"/>
      <c r="I37" s="68"/>
      <c r="J37" s="68"/>
      <c r="K37" s="68"/>
      <c r="L37" s="68"/>
      <c r="M37" s="68"/>
      <c r="N37" s="68"/>
      <c r="O37" s="68"/>
      <c r="P37" s="170"/>
      <c r="Q37" s="68"/>
      <c r="R37" s="68"/>
      <c r="S37" s="68"/>
      <c r="T37" s="68"/>
      <c r="U37" s="68"/>
      <c r="V37" s="68"/>
      <c r="W37" s="68"/>
      <c r="X37" s="68"/>
      <c r="Y37" s="68"/>
      <c r="Z37" s="68"/>
      <c r="AA37" s="68"/>
      <c r="AB37" s="68"/>
      <c r="AC37" s="68"/>
      <c r="AD37" s="68"/>
      <c r="AE37" s="68"/>
      <c r="AF37" s="68"/>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row>
    <row r="38" spans="1:149" x14ac:dyDescent="0.2">
      <c r="A38" s="67"/>
      <c r="B38" s="67"/>
      <c r="C38" s="67"/>
      <c r="D38" s="68"/>
      <c r="E38" s="68"/>
      <c r="F38" s="68"/>
      <c r="G38" s="68"/>
      <c r="H38" s="68"/>
      <c r="I38" s="68"/>
      <c r="J38" s="68"/>
      <c r="K38" s="68"/>
      <c r="L38" s="68"/>
      <c r="M38" s="68"/>
      <c r="N38" s="68"/>
      <c r="O38" s="68"/>
      <c r="P38" s="170"/>
      <c r="Q38" s="68"/>
      <c r="R38" s="68"/>
      <c r="S38" s="68"/>
      <c r="T38" s="68"/>
      <c r="U38" s="68"/>
      <c r="V38" s="68"/>
      <c r="W38" s="68"/>
      <c r="X38" s="68"/>
      <c r="Y38" s="68"/>
      <c r="Z38" s="68"/>
      <c r="AA38" s="68"/>
      <c r="AB38" s="68"/>
      <c r="AC38" s="68"/>
      <c r="AD38" s="68"/>
      <c r="AE38" s="68"/>
      <c r="AF38" s="68"/>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row>
    <row r="39" spans="1:149" x14ac:dyDescent="0.2">
      <c r="A39" s="67"/>
      <c r="B39" s="67"/>
      <c r="C39" s="67"/>
      <c r="D39" s="68"/>
      <c r="E39" s="68"/>
      <c r="F39" s="68"/>
      <c r="G39" s="68"/>
      <c r="H39" s="68"/>
      <c r="I39" s="68"/>
      <c r="J39" s="68"/>
      <c r="K39" s="68"/>
      <c r="L39" s="68"/>
      <c r="M39" s="68"/>
      <c r="N39" s="68"/>
      <c r="O39" s="68"/>
      <c r="P39" s="170"/>
      <c r="Q39" s="68"/>
      <c r="R39" s="68"/>
      <c r="S39" s="68"/>
      <c r="T39" s="68"/>
      <c r="U39" s="68"/>
      <c r="V39" s="68"/>
      <c r="W39" s="68"/>
      <c r="X39" s="68"/>
      <c r="Y39" s="68"/>
      <c r="Z39" s="68"/>
      <c r="AA39" s="68"/>
      <c r="AB39" s="68"/>
      <c r="AC39" s="68"/>
      <c r="AD39" s="68"/>
      <c r="AE39" s="68"/>
      <c r="AF39" s="68"/>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row>
    <row r="40" spans="1:149" x14ac:dyDescent="0.2">
      <c r="A40" s="67"/>
      <c r="B40" s="67"/>
      <c r="C40" s="67"/>
      <c r="D40" s="68"/>
      <c r="E40" s="68"/>
      <c r="F40" s="68"/>
      <c r="G40" s="68"/>
      <c r="H40" s="68"/>
      <c r="I40" s="68"/>
      <c r="J40" s="68"/>
      <c r="K40" s="68"/>
      <c r="L40" s="68"/>
      <c r="M40" s="68"/>
      <c r="N40" s="68"/>
      <c r="O40" s="68"/>
      <c r="P40" s="170"/>
      <c r="Q40" s="68"/>
      <c r="R40" s="68"/>
      <c r="S40" s="68"/>
      <c r="T40" s="68"/>
      <c r="U40" s="68"/>
      <c r="V40" s="68"/>
      <c r="W40" s="68"/>
      <c r="X40" s="68"/>
      <c r="Y40" s="68"/>
      <c r="Z40" s="68"/>
      <c r="AA40" s="68"/>
      <c r="AB40" s="68"/>
      <c r="AC40" s="68"/>
      <c r="AD40" s="68"/>
      <c r="AE40" s="68"/>
      <c r="AF40" s="68"/>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row>
    <row r="41" spans="1:149" x14ac:dyDescent="0.2">
      <c r="A41" s="67"/>
      <c r="B41" s="67"/>
      <c r="C41" s="67"/>
      <c r="D41" s="67"/>
      <c r="E41" s="67"/>
      <c r="F41" s="67"/>
      <c r="G41" s="67"/>
      <c r="H41" s="67"/>
      <c r="I41" s="67"/>
      <c r="J41" s="67"/>
      <c r="K41" s="67"/>
      <c r="L41" s="67"/>
      <c r="M41" s="67"/>
      <c r="N41" s="67"/>
      <c r="O41" s="67"/>
      <c r="P41" s="171"/>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row>
    <row r="42" spans="1:149" x14ac:dyDescent="0.2">
      <c r="A42" s="67"/>
      <c r="B42" s="67"/>
      <c r="C42" s="67"/>
      <c r="D42" s="67"/>
      <c r="E42" s="67"/>
      <c r="F42" s="67"/>
      <c r="G42" s="67"/>
      <c r="H42" s="67"/>
      <c r="I42" s="67"/>
      <c r="J42" s="67"/>
      <c r="K42" s="67"/>
      <c r="L42" s="67"/>
      <c r="M42" s="67"/>
      <c r="N42" s="67"/>
      <c r="O42" s="67"/>
      <c r="P42" s="171"/>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row>
    <row r="43" spans="1:149" x14ac:dyDescent="0.2">
      <c r="A43" s="67"/>
      <c r="B43" s="67"/>
      <c r="C43" s="67"/>
      <c r="D43" s="67"/>
      <c r="E43" s="67"/>
      <c r="F43" s="67"/>
      <c r="G43" s="67"/>
      <c r="H43" s="67"/>
      <c r="I43" s="67"/>
      <c r="J43" s="67"/>
      <c r="K43" s="67"/>
      <c r="L43" s="67"/>
      <c r="M43" s="67"/>
      <c r="N43" s="67"/>
      <c r="O43" s="67"/>
      <c r="P43" s="171"/>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row>
    <row r="44" spans="1:149" x14ac:dyDescent="0.2">
      <c r="A44" s="67"/>
      <c r="B44" s="67"/>
      <c r="C44" s="67"/>
      <c r="D44" s="67"/>
      <c r="E44" s="67"/>
      <c r="F44" s="67"/>
      <c r="G44" s="67"/>
      <c r="H44" s="67"/>
      <c r="I44" s="67"/>
      <c r="J44" s="67"/>
      <c r="K44" s="67"/>
      <c r="L44" s="67"/>
      <c r="M44" s="67"/>
      <c r="N44" s="67"/>
      <c r="O44" s="67"/>
      <c r="P44" s="171"/>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row>
    <row r="45" spans="1:149" x14ac:dyDescent="0.2">
      <c r="A45" s="67"/>
      <c r="B45" s="67"/>
      <c r="C45" s="67"/>
      <c r="D45" s="67"/>
      <c r="E45" s="67"/>
      <c r="F45" s="67"/>
      <c r="G45" s="67"/>
      <c r="H45" s="67"/>
      <c r="I45" s="67"/>
      <c r="J45" s="67"/>
      <c r="K45" s="67"/>
      <c r="L45" s="67"/>
      <c r="M45" s="67"/>
      <c r="N45" s="67"/>
      <c r="O45" s="67"/>
      <c r="P45" s="171"/>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row>
    <row r="46" spans="1:149" x14ac:dyDescent="0.2">
      <c r="A46" s="67"/>
      <c r="B46" s="67"/>
      <c r="C46" s="67"/>
      <c r="D46" s="67"/>
      <c r="E46" s="67"/>
      <c r="F46" s="67"/>
      <c r="G46" s="67"/>
      <c r="H46" s="67"/>
      <c r="I46" s="67"/>
      <c r="J46" s="67"/>
      <c r="K46" s="67"/>
      <c r="L46" s="67"/>
      <c r="M46" s="67"/>
      <c r="N46" s="67"/>
      <c r="O46" s="67"/>
      <c r="P46" s="171"/>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row>
    <row r="47" spans="1:149" x14ac:dyDescent="0.2">
      <c r="A47" s="67"/>
      <c r="B47" s="67"/>
      <c r="C47" s="67"/>
      <c r="D47" s="67"/>
      <c r="E47" s="67"/>
      <c r="F47" s="67"/>
      <c r="G47" s="67"/>
      <c r="H47" s="67"/>
      <c r="I47" s="67"/>
      <c r="J47" s="67"/>
      <c r="K47" s="67"/>
      <c r="L47" s="67"/>
      <c r="M47" s="67"/>
      <c r="N47" s="67"/>
      <c r="O47" s="67"/>
      <c r="P47" s="171"/>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row>
    <row r="48" spans="1:149" x14ac:dyDescent="0.2">
      <c r="A48" s="67"/>
      <c r="B48" s="67"/>
      <c r="C48" s="67"/>
      <c r="D48" s="67"/>
      <c r="E48" s="67"/>
      <c r="F48" s="67"/>
      <c r="G48" s="67"/>
      <c r="H48" s="67"/>
      <c r="I48" s="67"/>
      <c r="J48" s="67"/>
      <c r="K48" s="67"/>
      <c r="L48" s="67"/>
      <c r="M48" s="67"/>
      <c r="N48" s="67"/>
      <c r="O48" s="67"/>
      <c r="P48" s="171"/>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row>
    <row r="49" spans="1:149" x14ac:dyDescent="0.2">
      <c r="A49" s="67"/>
      <c r="B49" s="67"/>
      <c r="C49" s="67"/>
      <c r="D49" s="67"/>
      <c r="E49" s="67"/>
      <c r="F49" s="67"/>
      <c r="G49" s="67"/>
      <c r="H49" s="67"/>
      <c r="I49" s="67"/>
      <c r="J49" s="67"/>
      <c r="K49" s="67"/>
      <c r="L49" s="67"/>
      <c r="M49" s="67"/>
      <c r="N49" s="67"/>
      <c r="O49" s="67"/>
      <c r="P49" s="171"/>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row>
    <row r="50" spans="1:149" x14ac:dyDescent="0.2">
      <c r="A50" s="67"/>
      <c r="B50" s="67"/>
      <c r="C50" s="67"/>
      <c r="D50" s="67"/>
      <c r="E50" s="67"/>
      <c r="F50" s="67"/>
      <c r="G50" s="67"/>
      <c r="H50" s="67"/>
      <c r="I50" s="67"/>
      <c r="J50" s="67"/>
      <c r="K50" s="67"/>
      <c r="L50" s="67"/>
      <c r="M50" s="67"/>
      <c r="N50" s="67"/>
      <c r="O50" s="67"/>
      <c r="P50" s="171"/>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row>
    <row r="51" spans="1:149" x14ac:dyDescent="0.2">
      <c r="A51" s="67"/>
      <c r="B51" s="67"/>
      <c r="C51" s="67"/>
      <c r="D51" s="67"/>
      <c r="E51" s="67"/>
      <c r="F51" s="67"/>
      <c r="G51" s="67"/>
      <c r="H51" s="67"/>
      <c r="I51" s="67"/>
      <c r="J51" s="67"/>
      <c r="K51" s="67"/>
      <c r="L51" s="67"/>
      <c r="M51" s="67"/>
      <c r="N51" s="67"/>
      <c r="O51" s="67"/>
      <c r="P51" s="171"/>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row>
    <row r="52" spans="1:149" x14ac:dyDescent="0.2">
      <c r="A52" s="67"/>
      <c r="B52" s="67"/>
      <c r="C52" s="67"/>
      <c r="D52" s="67"/>
      <c r="E52" s="67"/>
      <c r="F52" s="67"/>
      <c r="G52" s="67"/>
      <c r="H52" s="67"/>
      <c r="I52" s="67"/>
      <c r="J52" s="67"/>
      <c r="K52" s="67"/>
      <c r="L52" s="67"/>
      <c r="M52" s="67"/>
      <c r="N52" s="67"/>
      <c r="O52" s="67"/>
      <c r="P52" s="171"/>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row>
    <row r="53" spans="1:149" x14ac:dyDescent="0.2">
      <c r="A53" s="67"/>
      <c r="B53" s="67"/>
      <c r="C53" s="67"/>
      <c r="D53" s="67"/>
      <c r="E53" s="67"/>
      <c r="F53" s="67"/>
      <c r="G53" s="67"/>
      <c r="H53" s="67"/>
      <c r="I53" s="67"/>
      <c r="J53" s="67"/>
      <c r="K53" s="67"/>
      <c r="L53" s="67"/>
      <c r="M53" s="67"/>
      <c r="N53" s="67"/>
      <c r="O53" s="67"/>
      <c r="P53" s="171"/>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row>
    <row r="54" spans="1:149" x14ac:dyDescent="0.2">
      <c r="A54" s="67"/>
      <c r="B54" s="67"/>
      <c r="C54" s="67"/>
      <c r="D54" s="67"/>
      <c r="E54" s="67"/>
      <c r="F54" s="67"/>
      <c r="G54" s="67"/>
      <c r="H54" s="67"/>
      <c r="I54" s="67"/>
      <c r="J54" s="67"/>
      <c r="K54" s="67"/>
      <c r="L54" s="67"/>
      <c r="M54" s="67"/>
      <c r="N54" s="67"/>
      <c r="O54" s="67"/>
      <c r="P54" s="171"/>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row>
    <row r="55" spans="1:149" x14ac:dyDescent="0.2">
      <c r="A55" s="67"/>
      <c r="B55" s="67"/>
      <c r="C55" s="67"/>
      <c r="D55" s="67"/>
      <c r="E55" s="67"/>
      <c r="F55" s="67"/>
      <c r="G55" s="67"/>
      <c r="H55" s="67"/>
      <c r="I55" s="67"/>
      <c r="J55" s="67"/>
      <c r="K55" s="67"/>
      <c r="L55" s="67"/>
      <c r="M55" s="67"/>
      <c r="N55" s="67"/>
      <c r="O55" s="67"/>
      <c r="P55" s="171"/>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row>
    <row r="56" spans="1:149" x14ac:dyDescent="0.2">
      <c r="A56" s="67"/>
      <c r="B56" s="67"/>
      <c r="C56" s="67"/>
      <c r="D56" s="67"/>
      <c r="E56" s="67"/>
      <c r="F56" s="67"/>
      <c r="G56" s="67"/>
      <c r="H56" s="67"/>
      <c r="I56" s="67"/>
      <c r="J56" s="67"/>
      <c r="K56" s="67"/>
      <c r="L56" s="67"/>
      <c r="M56" s="67"/>
      <c r="N56" s="67"/>
      <c r="O56" s="67"/>
      <c r="P56" s="171"/>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row>
    <row r="57" spans="1:149" x14ac:dyDescent="0.2">
      <c r="A57" s="67"/>
      <c r="B57" s="67"/>
      <c r="C57" s="67"/>
      <c r="D57" s="67"/>
      <c r="E57" s="67"/>
      <c r="F57" s="67"/>
      <c r="G57" s="67"/>
      <c r="H57" s="67"/>
      <c r="I57" s="67"/>
      <c r="J57" s="67"/>
      <c r="K57" s="67"/>
      <c r="L57" s="67"/>
      <c r="M57" s="67"/>
      <c r="N57" s="67"/>
      <c r="O57" s="67"/>
      <c r="P57" s="171"/>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row>
    <row r="58" spans="1:149" x14ac:dyDescent="0.2">
      <c r="A58" s="67"/>
      <c r="B58" s="67"/>
      <c r="C58" s="67"/>
      <c r="D58" s="67"/>
      <c r="E58" s="67"/>
      <c r="F58" s="67"/>
      <c r="G58" s="67"/>
      <c r="H58" s="67"/>
      <c r="I58" s="67"/>
      <c r="J58" s="67"/>
      <c r="K58" s="67"/>
      <c r="L58" s="67"/>
      <c r="M58" s="67"/>
      <c r="N58" s="67"/>
      <c r="O58" s="67"/>
      <c r="P58" s="171"/>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row>
    <row r="59" spans="1:149" x14ac:dyDescent="0.2">
      <c r="A59" s="67"/>
      <c r="B59" s="67"/>
      <c r="C59" s="67"/>
      <c r="D59" s="67"/>
      <c r="E59" s="67"/>
      <c r="F59" s="67"/>
      <c r="G59" s="67"/>
      <c r="H59" s="67"/>
      <c r="I59" s="67"/>
      <c r="J59" s="67"/>
      <c r="K59" s="67"/>
      <c r="L59" s="67"/>
      <c r="M59" s="67"/>
      <c r="N59" s="67"/>
      <c r="O59" s="67"/>
      <c r="P59" s="171"/>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row>
    <row r="60" spans="1:149" x14ac:dyDescent="0.2">
      <c r="A60" s="67"/>
      <c r="B60" s="67"/>
      <c r="C60" s="67"/>
      <c r="D60" s="67"/>
      <c r="E60" s="67"/>
      <c r="F60" s="67"/>
      <c r="G60" s="67"/>
      <c r="H60" s="67"/>
      <c r="I60" s="67"/>
      <c r="J60" s="67"/>
      <c r="K60" s="67"/>
      <c r="L60" s="67"/>
      <c r="M60" s="67"/>
      <c r="N60" s="67"/>
      <c r="O60" s="67"/>
      <c r="P60" s="171"/>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row>
    <row r="61" spans="1:149" x14ac:dyDescent="0.2">
      <c r="A61" s="67"/>
      <c r="B61" s="67"/>
      <c r="C61" s="67"/>
      <c r="D61" s="67"/>
      <c r="E61" s="67"/>
      <c r="F61" s="67"/>
      <c r="G61" s="67"/>
      <c r="H61" s="67"/>
      <c r="I61" s="67"/>
      <c r="J61" s="67"/>
      <c r="K61" s="67"/>
      <c r="L61" s="67"/>
      <c r="M61" s="67"/>
      <c r="N61" s="67"/>
      <c r="O61" s="67"/>
      <c r="P61" s="171"/>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row>
    <row r="62" spans="1:149" x14ac:dyDescent="0.2">
      <c r="A62" s="67"/>
      <c r="B62" s="67"/>
      <c r="C62" s="67"/>
      <c r="D62" s="67"/>
      <c r="E62" s="67"/>
      <c r="F62" s="67"/>
      <c r="G62" s="67"/>
      <c r="H62" s="67"/>
      <c r="I62" s="67"/>
      <c r="J62" s="67"/>
      <c r="K62" s="67"/>
      <c r="L62" s="67"/>
      <c r="M62" s="67"/>
      <c r="N62" s="67"/>
      <c r="O62" s="67"/>
      <c r="P62" s="171"/>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row>
    <row r="63" spans="1:149" x14ac:dyDescent="0.2">
      <c r="A63" s="67"/>
      <c r="B63" s="67"/>
      <c r="C63" s="67"/>
      <c r="D63" s="67"/>
      <c r="E63" s="67"/>
      <c r="F63" s="67"/>
      <c r="G63" s="67"/>
      <c r="H63" s="67"/>
      <c r="I63" s="67"/>
      <c r="J63" s="67"/>
      <c r="K63" s="67"/>
      <c r="L63" s="67"/>
      <c r="M63" s="67"/>
      <c r="N63" s="67"/>
      <c r="O63" s="67"/>
      <c r="P63" s="171"/>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row>
    <row r="64" spans="1:149" x14ac:dyDescent="0.2">
      <c r="A64" s="67"/>
      <c r="B64" s="67"/>
      <c r="C64" s="67"/>
      <c r="D64" s="67"/>
      <c r="E64" s="67"/>
      <c r="F64" s="67"/>
      <c r="G64" s="67"/>
      <c r="H64" s="67"/>
      <c r="I64" s="67"/>
      <c r="J64" s="67"/>
      <c r="K64" s="67"/>
      <c r="L64" s="67"/>
      <c r="M64" s="67"/>
      <c r="N64" s="67"/>
      <c r="O64" s="67"/>
      <c r="P64" s="171"/>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row>
    <row r="65" spans="1:149" x14ac:dyDescent="0.2">
      <c r="A65" s="67"/>
      <c r="B65" s="67"/>
      <c r="C65" s="67"/>
      <c r="D65" s="67"/>
      <c r="E65" s="67"/>
      <c r="F65" s="67"/>
      <c r="G65" s="67"/>
      <c r="H65" s="67"/>
      <c r="I65" s="67"/>
      <c r="J65" s="67"/>
      <c r="K65" s="67"/>
      <c r="L65" s="67"/>
      <c r="M65" s="67"/>
      <c r="N65" s="67"/>
      <c r="O65" s="67"/>
      <c r="P65" s="171"/>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row>
    <row r="66" spans="1:149" x14ac:dyDescent="0.2">
      <c r="A66" s="67"/>
      <c r="B66" s="67"/>
      <c r="C66" s="67"/>
      <c r="D66" s="67"/>
      <c r="E66" s="67"/>
      <c r="F66" s="67"/>
      <c r="G66" s="67"/>
      <c r="H66" s="67"/>
      <c r="I66" s="67"/>
      <c r="J66" s="67"/>
      <c r="K66" s="67"/>
      <c r="L66" s="67"/>
      <c r="M66" s="67"/>
      <c r="N66" s="67"/>
      <c r="O66" s="67"/>
      <c r="P66" s="171"/>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row>
    <row r="67" spans="1:149" x14ac:dyDescent="0.2">
      <c r="A67" s="67"/>
      <c r="B67" s="67"/>
      <c r="C67" s="67"/>
      <c r="D67" s="67"/>
      <c r="E67" s="67"/>
      <c r="F67" s="67"/>
      <c r="G67" s="67"/>
      <c r="H67" s="67"/>
      <c r="I67" s="67"/>
      <c r="J67" s="67"/>
      <c r="K67" s="67"/>
      <c r="L67" s="67"/>
      <c r="M67" s="67"/>
      <c r="N67" s="67"/>
      <c r="O67" s="67"/>
      <c r="P67" s="171"/>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row>
    <row r="68" spans="1:149" x14ac:dyDescent="0.2">
      <c r="A68" s="67"/>
      <c r="B68" s="67"/>
      <c r="C68" s="67"/>
      <c r="D68" s="67"/>
      <c r="E68" s="67"/>
      <c r="F68" s="67"/>
      <c r="G68" s="67"/>
      <c r="H68" s="67"/>
      <c r="I68" s="67"/>
      <c r="J68" s="67"/>
      <c r="K68" s="67"/>
      <c r="L68" s="67"/>
      <c r="M68" s="67"/>
      <c r="N68" s="67"/>
      <c r="O68" s="67"/>
      <c r="P68" s="171"/>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row>
    <row r="69" spans="1:149" x14ac:dyDescent="0.2">
      <c r="A69" s="67"/>
      <c r="B69" s="67"/>
      <c r="C69" s="67"/>
      <c r="D69" s="67"/>
      <c r="E69" s="67"/>
      <c r="F69" s="67"/>
      <c r="G69" s="67"/>
      <c r="H69" s="67"/>
      <c r="I69" s="67"/>
      <c r="J69" s="67"/>
      <c r="K69" s="67"/>
      <c r="L69" s="67"/>
      <c r="M69" s="67"/>
      <c r="N69" s="67"/>
      <c r="O69" s="67"/>
      <c r="P69" s="171"/>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row>
    <row r="70" spans="1:149" x14ac:dyDescent="0.2">
      <c r="A70" s="67"/>
      <c r="B70" s="67"/>
      <c r="C70" s="67"/>
      <c r="D70" s="67"/>
      <c r="E70" s="67"/>
      <c r="F70" s="67"/>
      <c r="G70" s="67"/>
      <c r="H70" s="67"/>
      <c r="I70" s="67"/>
      <c r="J70" s="67"/>
      <c r="K70" s="67"/>
      <c r="L70" s="67"/>
      <c r="M70" s="67"/>
      <c r="N70" s="67"/>
      <c r="O70" s="67"/>
      <c r="P70" s="171"/>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row>
    <row r="71" spans="1:149" x14ac:dyDescent="0.2">
      <c r="A71" s="67"/>
      <c r="B71" s="67"/>
      <c r="C71" s="67"/>
      <c r="D71" s="67"/>
      <c r="E71" s="67"/>
      <c r="F71" s="67"/>
      <c r="G71" s="67"/>
      <c r="H71" s="67"/>
      <c r="I71" s="67"/>
      <c r="J71" s="67"/>
      <c r="K71" s="67"/>
      <c r="L71" s="67"/>
      <c r="M71" s="67"/>
      <c r="N71" s="67"/>
      <c r="O71" s="67"/>
      <c r="P71" s="171"/>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row>
    <row r="72" spans="1:149" x14ac:dyDescent="0.2">
      <c r="A72" s="67"/>
      <c r="B72" s="67"/>
      <c r="C72" s="67"/>
      <c r="D72" s="67"/>
      <c r="E72" s="67"/>
      <c r="F72" s="67"/>
      <c r="G72" s="67"/>
      <c r="H72" s="67"/>
      <c r="I72" s="67"/>
      <c r="J72" s="67"/>
      <c r="K72" s="67"/>
      <c r="L72" s="67"/>
      <c r="M72" s="67"/>
      <c r="N72" s="67"/>
      <c r="O72" s="67"/>
      <c r="P72" s="171"/>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row>
    <row r="73" spans="1:149" x14ac:dyDescent="0.2">
      <c r="A73" s="67"/>
      <c r="B73" s="67"/>
      <c r="C73" s="67"/>
      <c r="D73" s="67"/>
      <c r="E73" s="67"/>
      <c r="F73" s="67"/>
      <c r="G73" s="67"/>
      <c r="H73" s="67"/>
      <c r="I73" s="67"/>
      <c r="J73" s="67"/>
      <c r="K73" s="67"/>
      <c r="L73" s="67"/>
      <c r="M73" s="67"/>
      <c r="N73" s="67"/>
      <c r="O73" s="67"/>
      <c r="P73" s="171"/>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row>
    <row r="74" spans="1:149" x14ac:dyDescent="0.2">
      <c r="A74" s="67"/>
      <c r="B74" s="67"/>
      <c r="C74" s="67"/>
      <c r="D74" s="67"/>
      <c r="E74" s="67"/>
      <c r="F74" s="67"/>
      <c r="G74" s="67"/>
      <c r="H74" s="67"/>
      <c r="I74" s="67"/>
      <c r="J74" s="67"/>
      <c r="K74" s="67"/>
      <c r="L74" s="67"/>
      <c r="M74" s="67"/>
      <c r="N74" s="67"/>
      <c r="O74" s="67"/>
      <c r="P74" s="171"/>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row>
    <row r="75" spans="1:149" x14ac:dyDescent="0.2">
      <c r="A75" s="67"/>
      <c r="B75" s="67"/>
      <c r="C75" s="67"/>
      <c r="D75" s="67"/>
      <c r="E75" s="67"/>
      <c r="F75" s="67"/>
      <c r="G75" s="67"/>
      <c r="H75" s="67"/>
      <c r="I75" s="67"/>
      <c r="J75" s="67"/>
      <c r="K75" s="67"/>
      <c r="L75" s="67"/>
      <c r="M75" s="67"/>
      <c r="N75" s="67"/>
      <c r="O75" s="67"/>
      <c r="P75" s="171"/>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row>
    <row r="76" spans="1:149" x14ac:dyDescent="0.2">
      <c r="A76" s="67"/>
      <c r="B76" s="67"/>
      <c r="C76" s="67"/>
      <c r="D76" s="67"/>
      <c r="E76" s="67"/>
      <c r="F76" s="67"/>
      <c r="G76" s="67"/>
      <c r="H76" s="67"/>
      <c r="I76" s="67"/>
      <c r="J76" s="67"/>
      <c r="K76" s="67"/>
      <c r="L76" s="67"/>
      <c r="M76" s="67"/>
      <c r="N76" s="67"/>
      <c r="O76" s="67"/>
      <c r="P76" s="171"/>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row>
    <row r="77" spans="1:149" x14ac:dyDescent="0.2">
      <c r="A77" s="67"/>
      <c r="B77" s="67"/>
      <c r="C77" s="67"/>
      <c r="D77" s="67"/>
      <c r="E77" s="67"/>
      <c r="F77" s="67"/>
      <c r="G77" s="67"/>
      <c r="H77" s="67"/>
      <c r="I77" s="67"/>
      <c r="J77" s="67"/>
      <c r="K77" s="67"/>
      <c r="L77" s="67"/>
      <c r="M77" s="67"/>
      <c r="N77" s="67"/>
      <c r="O77" s="67"/>
      <c r="P77" s="171"/>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row>
    <row r="78" spans="1:149" x14ac:dyDescent="0.2">
      <c r="A78" s="67"/>
      <c r="B78" s="67"/>
      <c r="C78" s="67"/>
      <c r="D78" s="67"/>
      <c r="E78" s="67"/>
      <c r="F78" s="67"/>
      <c r="G78" s="67"/>
      <c r="H78" s="67"/>
      <c r="I78" s="67"/>
      <c r="J78" s="67"/>
      <c r="K78" s="67"/>
      <c r="L78" s="67"/>
      <c r="M78" s="67"/>
      <c r="N78" s="67"/>
      <c r="O78" s="67"/>
      <c r="P78" s="171"/>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row>
    <row r="79" spans="1:149" x14ac:dyDescent="0.2">
      <c r="A79" s="67"/>
      <c r="B79" s="67"/>
      <c r="C79" s="67"/>
      <c r="D79" s="67"/>
      <c r="E79" s="67"/>
      <c r="F79" s="67"/>
      <c r="G79" s="67"/>
      <c r="H79" s="67"/>
      <c r="I79" s="67"/>
      <c r="J79" s="67"/>
      <c r="K79" s="67"/>
      <c r="L79" s="67"/>
      <c r="M79" s="67"/>
      <c r="N79" s="67"/>
      <c r="O79" s="67"/>
      <c r="P79" s="171"/>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row>
    <row r="80" spans="1:149" x14ac:dyDescent="0.2">
      <c r="A80" s="67"/>
      <c r="B80" s="67"/>
      <c r="C80" s="67"/>
      <c r="D80" s="67"/>
      <c r="E80" s="67"/>
      <c r="F80" s="67"/>
      <c r="G80" s="67"/>
      <c r="H80" s="67"/>
      <c r="I80" s="67"/>
      <c r="J80" s="67"/>
      <c r="K80" s="67"/>
      <c r="L80" s="67"/>
      <c r="M80" s="67"/>
      <c r="N80" s="67"/>
      <c r="O80" s="67"/>
      <c r="P80" s="171"/>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row>
    <row r="81" spans="1:149" x14ac:dyDescent="0.2">
      <c r="A81" s="67"/>
      <c r="B81" s="67"/>
      <c r="C81" s="67"/>
      <c r="D81" s="67"/>
      <c r="E81" s="67"/>
      <c r="F81" s="67"/>
      <c r="G81" s="67"/>
      <c r="H81" s="67"/>
      <c r="I81" s="67"/>
      <c r="J81" s="67"/>
      <c r="K81" s="67"/>
      <c r="L81" s="67"/>
      <c r="M81" s="67"/>
      <c r="N81" s="67"/>
      <c r="O81" s="67"/>
      <c r="P81" s="171"/>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row>
    <row r="82" spans="1:149" x14ac:dyDescent="0.2">
      <c r="A82" s="67"/>
      <c r="B82" s="67"/>
      <c r="C82" s="67"/>
      <c r="D82" s="67"/>
      <c r="E82" s="67"/>
      <c r="F82" s="67"/>
      <c r="G82" s="67"/>
      <c r="H82" s="67"/>
      <c r="I82" s="67"/>
      <c r="J82" s="67"/>
      <c r="K82" s="67"/>
      <c r="L82" s="67"/>
      <c r="M82" s="67"/>
      <c r="N82" s="67"/>
      <c r="O82" s="67"/>
      <c r="P82" s="171"/>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row>
    <row r="83" spans="1:149" x14ac:dyDescent="0.2">
      <c r="A83" s="67"/>
      <c r="B83" s="67"/>
      <c r="C83" s="67"/>
      <c r="D83" s="67"/>
      <c r="E83" s="67"/>
      <c r="F83" s="67"/>
      <c r="G83" s="67"/>
      <c r="H83" s="67"/>
      <c r="I83" s="67"/>
      <c r="J83" s="67"/>
      <c r="K83" s="67"/>
      <c r="L83" s="67"/>
      <c r="M83" s="67"/>
      <c r="N83" s="67"/>
      <c r="O83" s="67"/>
      <c r="P83" s="171"/>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row>
    <row r="84" spans="1:149" x14ac:dyDescent="0.2">
      <c r="A84" s="67"/>
      <c r="B84" s="67"/>
      <c r="C84" s="67"/>
      <c r="D84" s="67"/>
      <c r="E84" s="67"/>
      <c r="F84" s="67"/>
      <c r="G84" s="67"/>
      <c r="H84" s="67"/>
      <c r="I84" s="67"/>
      <c r="J84" s="67"/>
      <c r="K84" s="67"/>
      <c r="L84" s="67"/>
      <c r="M84" s="67"/>
      <c r="N84" s="67"/>
      <c r="O84" s="67"/>
      <c r="P84" s="171"/>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row>
    <row r="85" spans="1:149" x14ac:dyDescent="0.2">
      <c r="A85" s="67"/>
      <c r="B85" s="67"/>
      <c r="C85" s="67"/>
      <c r="D85" s="67"/>
      <c r="E85" s="67"/>
      <c r="F85" s="67"/>
      <c r="G85" s="67"/>
      <c r="H85" s="67"/>
      <c r="I85" s="67"/>
      <c r="J85" s="67"/>
      <c r="K85" s="67"/>
      <c r="L85" s="67"/>
      <c r="M85" s="67"/>
      <c r="N85" s="67"/>
      <c r="O85" s="67"/>
      <c r="P85" s="171"/>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row>
    <row r="86" spans="1:149" x14ac:dyDescent="0.2">
      <c r="A86" s="67"/>
      <c r="B86" s="67"/>
      <c r="C86" s="67"/>
      <c r="D86" s="67"/>
      <c r="E86" s="67"/>
      <c r="F86" s="67"/>
      <c r="G86" s="67"/>
      <c r="H86" s="67"/>
      <c r="I86" s="67"/>
      <c r="J86" s="67"/>
      <c r="K86" s="67"/>
      <c r="L86" s="67"/>
      <c r="M86" s="67"/>
      <c r="N86" s="67"/>
      <c r="O86" s="67"/>
      <c r="P86" s="171"/>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row>
    <row r="87" spans="1:149" x14ac:dyDescent="0.2">
      <c r="A87" s="67"/>
      <c r="B87" s="67"/>
      <c r="C87" s="67"/>
      <c r="D87" s="67"/>
      <c r="E87" s="67"/>
      <c r="F87" s="67"/>
      <c r="G87" s="67"/>
      <c r="H87" s="67"/>
      <c r="I87" s="67"/>
      <c r="J87" s="67"/>
      <c r="K87" s="67"/>
      <c r="L87" s="67"/>
      <c r="M87" s="67"/>
      <c r="N87" s="67"/>
      <c r="O87" s="67"/>
      <c r="P87" s="171"/>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row>
    <row r="88" spans="1:149" x14ac:dyDescent="0.2">
      <c r="A88" s="67"/>
      <c r="B88" s="67"/>
      <c r="C88" s="67"/>
      <c r="D88" s="67"/>
      <c r="E88" s="67"/>
      <c r="F88" s="67"/>
      <c r="G88" s="67"/>
      <c r="H88" s="67"/>
      <c r="I88" s="67"/>
      <c r="J88" s="67"/>
      <c r="K88" s="67"/>
      <c r="L88" s="67"/>
      <c r="M88" s="67"/>
      <c r="N88" s="67"/>
      <c r="O88" s="67"/>
      <c r="P88" s="171"/>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row>
    <row r="89" spans="1:149" x14ac:dyDescent="0.2">
      <c r="A89" s="67"/>
      <c r="B89" s="67"/>
      <c r="C89" s="67"/>
      <c r="D89" s="67"/>
      <c r="E89" s="67"/>
      <c r="F89" s="67"/>
      <c r="G89" s="67"/>
      <c r="H89" s="67"/>
      <c r="I89" s="67"/>
      <c r="J89" s="67"/>
      <c r="K89" s="67"/>
      <c r="L89" s="67"/>
      <c r="M89" s="67"/>
      <c r="N89" s="67"/>
      <c r="O89" s="67"/>
      <c r="P89" s="171"/>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row>
    <row r="90" spans="1:149" x14ac:dyDescent="0.2">
      <c r="A90" s="67"/>
      <c r="B90" s="67"/>
      <c r="C90" s="67"/>
      <c r="D90" s="67"/>
      <c r="E90" s="67"/>
      <c r="F90" s="67"/>
      <c r="G90" s="67"/>
      <c r="H90" s="67"/>
      <c r="I90" s="67"/>
      <c r="J90" s="67"/>
      <c r="K90" s="67"/>
      <c r="L90" s="67"/>
      <c r="M90" s="67"/>
      <c r="N90" s="67"/>
      <c r="O90" s="67"/>
      <c r="P90" s="171"/>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row>
    <row r="91" spans="1:149" x14ac:dyDescent="0.2">
      <c r="A91" s="67"/>
      <c r="B91" s="67"/>
      <c r="C91" s="67"/>
      <c r="D91" s="67"/>
      <c r="E91" s="67"/>
      <c r="F91" s="67"/>
      <c r="G91" s="67"/>
      <c r="H91" s="67"/>
      <c r="I91" s="67"/>
      <c r="J91" s="67"/>
      <c r="K91" s="67"/>
      <c r="L91" s="67"/>
      <c r="M91" s="67"/>
      <c r="N91" s="67"/>
      <c r="O91" s="67"/>
      <c r="P91" s="171"/>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row>
    <row r="92" spans="1:149" x14ac:dyDescent="0.2">
      <c r="A92" s="67"/>
      <c r="B92" s="67"/>
      <c r="C92" s="67"/>
      <c r="D92" s="67"/>
      <c r="E92" s="67"/>
      <c r="F92" s="67"/>
      <c r="G92" s="67"/>
      <c r="H92" s="67"/>
      <c r="I92" s="67"/>
      <c r="J92" s="67"/>
      <c r="K92" s="67"/>
      <c r="L92" s="67"/>
      <c r="M92" s="67"/>
      <c r="N92" s="67"/>
      <c r="O92" s="67"/>
      <c r="P92" s="171"/>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row>
    <row r="93" spans="1:149" x14ac:dyDescent="0.2">
      <c r="A93" s="67"/>
      <c r="B93" s="67"/>
      <c r="C93" s="67"/>
      <c r="D93" s="67"/>
      <c r="E93" s="67"/>
      <c r="F93" s="67"/>
      <c r="G93" s="67"/>
      <c r="H93" s="67"/>
      <c r="I93" s="67"/>
      <c r="J93" s="67"/>
      <c r="K93" s="67"/>
      <c r="L93" s="67"/>
      <c r="M93" s="67"/>
      <c r="N93" s="67"/>
      <c r="O93" s="67"/>
      <c r="P93" s="171"/>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row>
    <row r="94" spans="1:149" x14ac:dyDescent="0.2">
      <c r="A94" s="67"/>
      <c r="B94" s="67"/>
      <c r="C94" s="67"/>
      <c r="D94" s="67"/>
      <c r="E94" s="67"/>
      <c r="F94" s="67"/>
      <c r="G94" s="67"/>
      <c r="H94" s="67"/>
      <c r="I94" s="67"/>
      <c r="J94" s="67"/>
      <c r="K94" s="67"/>
      <c r="L94" s="67"/>
      <c r="M94" s="67"/>
      <c r="N94" s="67"/>
      <c r="O94" s="67"/>
      <c r="P94" s="171"/>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row>
    <row r="95" spans="1:149" x14ac:dyDescent="0.2">
      <c r="A95" s="67"/>
      <c r="B95" s="67"/>
      <c r="C95" s="67"/>
      <c r="D95" s="67"/>
      <c r="E95" s="67"/>
      <c r="F95" s="67"/>
      <c r="G95" s="67"/>
      <c r="H95" s="67"/>
      <c r="I95" s="67"/>
      <c r="J95" s="67"/>
      <c r="K95" s="67"/>
      <c r="L95" s="67"/>
      <c r="M95" s="67"/>
      <c r="N95" s="67"/>
      <c r="O95" s="67"/>
      <c r="P95" s="171"/>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row>
    <row r="96" spans="1:149" x14ac:dyDescent="0.2">
      <c r="A96" s="67"/>
      <c r="B96" s="67"/>
      <c r="C96" s="67"/>
      <c r="D96" s="67"/>
      <c r="E96" s="67"/>
      <c r="F96" s="67"/>
      <c r="G96" s="67"/>
      <c r="H96" s="67"/>
      <c r="I96" s="67"/>
      <c r="J96" s="67"/>
      <c r="K96" s="67"/>
      <c r="L96" s="67"/>
      <c r="M96" s="67"/>
      <c r="N96" s="67"/>
      <c r="O96" s="67"/>
      <c r="P96" s="171"/>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row>
    <row r="97" spans="1:149" x14ac:dyDescent="0.2">
      <c r="A97" s="67"/>
      <c r="B97" s="67"/>
      <c r="C97" s="67"/>
      <c r="D97" s="67"/>
      <c r="E97" s="67"/>
      <c r="F97" s="67"/>
      <c r="G97" s="67"/>
      <c r="H97" s="67"/>
      <c r="I97" s="67"/>
      <c r="J97" s="67"/>
      <c r="K97" s="67"/>
      <c r="L97" s="67"/>
      <c r="M97" s="67"/>
      <c r="N97" s="67"/>
      <c r="O97" s="67"/>
      <c r="P97" s="171"/>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row>
    <row r="98" spans="1:149" x14ac:dyDescent="0.2">
      <c r="A98" s="67"/>
      <c r="B98" s="67"/>
      <c r="C98" s="67"/>
      <c r="D98" s="67"/>
      <c r="E98" s="67"/>
      <c r="F98" s="67"/>
      <c r="G98" s="67"/>
      <c r="H98" s="67"/>
      <c r="I98" s="67"/>
      <c r="J98" s="67"/>
      <c r="K98" s="67"/>
      <c r="L98" s="67"/>
      <c r="M98" s="67"/>
      <c r="N98" s="67"/>
      <c r="O98" s="67"/>
      <c r="P98" s="171"/>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row>
    <row r="99" spans="1:149" x14ac:dyDescent="0.2">
      <c r="A99" s="67"/>
      <c r="B99" s="67"/>
      <c r="C99" s="67"/>
      <c r="D99" s="67"/>
      <c r="E99" s="67"/>
      <c r="F99" s="67"/>
      <c r="G99" s="67"/>
      <c r="H99" s="67"/>
      <c r="I99" s="67"/>
      <c r="J99" s="67"/>
      <c r="K99" s="67"/>
      <c r="L99" s="67"/>
      <c r="M99" s="67"/>
      <c r="N99" s="67"/>
      <c r="O99" s="67"/>
      <c r="P99" s="171"/>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row>
    <row r="100" spans="1:149" x14ac:dyDescent="0.2">
      <c r="A100" s="67"/>
      <c r="B100" s="67"/>
      <c r="C100" s="67"/>
      <c r="D100" s="67"/>
      <c r="E100" s="67"/>
      <c r="F100" s="67"/>
      <c r="G100" s="67"/>
      <c r="H100" s="67"/>
      <c r="I100" s="67"/>
      <c r="J100" s="67"/>
      <c r="K100" s="67"/>
      <c r="L100" s="67"/>
      <c r="M100" s="67"/>
      <c r="N100" s="67"/>
      <c r="O100" s="67"/>
      <c r="P100" s="171"/>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row>
    <row r="101" spans="1:149" x14ac:dyDescent="0.2">
      <c r="A101" s="67"/>
      <c r="B101" s="67"/>
      <c r="C101" s="67"/>
      <c r="D101" s="67"/>
      <c r="E101" s="67"/>
      <c r="F101" s="67"/>
      <c r="G101" s="67"/>
      <c r="H101" s="67"/>
      <c r="I101" s="67"/>
      <c r="J101" s="67"/>
      <c r="K101" s="67"/>
      <c r="L101" s="67"/>
      <c r="M101" s="67"/>
      <c r="N101" s="67"/>
      <c r="O101" s="67"/>
      <c r="P101" s="171"/>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row>
    <row r="102" spans="1:149" x14ac:dyDescent="0.2">
      <c r="A102" s="67"/>
      <c r="B102" s="67"/>
      <c r="C102" s="67"/>
      <c r="D102" s="67"/>
      <c r="E102" s="67"/>
      <c r="F102" s="67"/>
      <c r="G102" s="67"/>
      <c r="H102" s="67"/>
      <c r="I102" s="67"/>
      <c r="J102" s="67"/>
      <c r="K102" s="67"/>
      <c r="L102" s="67"/>
      <c r="M102" s="67"/>
      <c r="N102" s="67"/>
      <c r="O102" s="67"/>
      <c r="P102" s="171"/>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row>
    <row r="103" spans="1:149" x14ac:dyDescent="0.2">
      <c r="A103" s="67"/>
      <c r="B103" s="67"/>
      <c r="C103" s="67"/>
      <c r="D103" s="67"/>
      <c r="E103" s="67"/>
      <c r="F103" s="67"/>
      <c r="G103" s="67"/>
      <c r="H103" s="67"/>
      <c r="I103" s="67"/>
      <c r="J103" s="67"/>
      <c r="K103" s="67"/>
      <c r="L103" s="67"/>
      <c r="M103" s="67"/>
      <c r="N103" s="67"/>
      <c r="O103" s="67"/>
      <c r="P103" s="171"/>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row>
    <row r="104" spans="1:149" x14ac:dyDescent="0.2">
      <c r="A104" s="67"/>
      <c r="B104" s="67"/>
      <c r="C104" s="67"/>
      <c r="D104" s="67"/>
      <c r="E104" s="67"/>
      <c r="F104" s="67"/>
      <c r="G104" s="67"/>
      <c r="H104" s="67"/>
      <c r="I104" s="67"/>
      <c r="J104" s="67"/>
      <c r="K104" s="67"/>
      <c r="L104" s="67"/>
      <c r="M104" s="67"/>
      <c r="N104" s="67"/>
      <c r="O104" s="67"/>
      <c r="P104" s="171"/>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row>
    <row r="105" spans="1:149" x14ac:dyDescent="0.2">
      <c r="A105" s="67"/>
      <c r="B105" s="67"/>
      <c r="C105" s="67"/>
      <c r="D105" s="67"/>
      <c r="E105" s="67"/>
      <c r="F105" s="67"/>
      <c r="G105" s="67"/>
      <c r="H105" s="67"/>
      <c r="I105" s="67"/>
      <c r="J105" s="67"/>
      <c r="K105" s="67"/>
      <c r="L105" s="67"/>
      <c r="M105" s="67"/>
      <c r="N105" s="67"/>
      <c r="O105" s="67"/>
      <c r="P105" s="171"/>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row>
    <row r="106" spans="1:149" x14ac:dyDescent="0.2">
      <c r="A106" s="67"/>
      <c r="B106" s="67"/>
      <c r="C106" s="67"/>
      <c r="D106" s="67"/>
      <c r="E106" s="67"/>
      <c r="F106" s="67"/>
      <c r="G106" s="67"/>
      <c r="H106" s="67"/>
      <c r="I106" s="67"/>
      <c r="J106" s="67"/>
      <c r="K106" s="67"/>
      <c r="L106" s="67"/>
      <c r="M106" s="67"/>
      <c r="N106" s="67"/>
      <c r="O106" s="67"/>
      <c r="P106" s="171"/>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row>
    <row r="107" spans="1:149" x14ac:dyDescent="0.2">
      <c r="A107" s="67"/>
      <c r="B107" s="67"/>
      <c r="C107" s="67"/>
      <c r="D107" s="67"/>
      <c r="E107" s="67"/>
      <c r="F107" s="67"/>
      <c r="G107" s="67"/>
      <c r="H107" s="67"/>
      <c r="I107" s="67"/>
      <c r="J107" s="67"/>
      <c r="K107" s="67"/>
      <c r="L107" s="67"/>
      <c r="M107" s="67"/>
      <c r="N107" s="67"/>
      <c r="O107" s="67"/>
      <c r="P107" s="171"/>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row>
    <row r="108" spans="1:149" x14ac:dyDescent="0.2">
      <c r="A108" s="67"/>
      <c r="B108" s="67"/>
      <c r="C108" s="67"/>
      <c r="D108" s="67"/>
      <c r="E108" s="67"/>
      <c r="F108" s="67"/>
      <c r="G108" s="67"/>
      <c r="H108" s="67"/>
      <c r="I108" s="67"/>
      <c r="J108" s="67"/>
      <c r="K108" s="67"/>
      <c r="L108" s="67"/>
      <c r="M108" s="67"/>
      <c r="N108" s="67"/>
      <c r="O108" s="67"/>
      <c r="P108" s="171"/>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row>
    <row r="109" spans="1:149" x14ac:dyDescent="0.2">
      <c r="A109" s="67"/>
      <c r="B109" s="67"/>
      <c r="C109" s="67"/>
      <c r="D109" s="67"/>
      <c r="E109" s="67"/>
      <c r="F109" s="67"/>
      <c r="G109" s="67"/>
      <c r="H109" s="67"/>
      <c r="I109" s="67"/>
      <c r="J109" s="67"/>
      <c r="K109" s="67"/>
      <c r="L109" s="67"/>
      <c r="M109" s="67"/>
      <c r="N109" s="67"/>
      <c r="O109" s="67"/>
      <c r="P109" s="171"/>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row>
    <row r="110" spans="1:149" x14ac:dyDescent="0.2">
      <c r="A110" s="67"/>
      <c r="B110" s="67"/>
      <c r="C110" s="67"/>
      <c r="D110" s="67"/>
      <c r="E110" s="67"/>
      <c r="F110" s="67"/>
      <c r="G110" s="67"/>
      <c r="H110" s="67"/>
      <c r="I110" s="67"/>
      <c r="J110" s="67"/>
      <c r="K110" s="67"/>
      <c r="L110" s="67"/>
      <c r="M110" s="67"/>
      <c r="N110" s="67"/>
      <c r="O110" s="67"/>
      <c r="P110" s="171"/>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row>
    <row r="111" spans="1:149" x14ac:dyDescent="0.2">
      <c r="A111" s="67"/>
      <c r="B111" s="67"/>
      <c r="C111" s="67"/>
      <c r="D111" s="67"/>
      <c r="E111" s="67"/>
      <c r="F111" s="67"/>
      <c r="G111" s="67"/>
      <c r="H111" s="67"/>
      <c r="I111" s="67"/>
      <c r="J111" s="67"/>
      <c r="K111" s="67"/>
      <c r="L111" s="67"/>
      <c r="M111" s="67"/>
      <c r="N111" s="67"/>
      <c r="O111" s="67"/>
      <c r="P111" s="171"/>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row>
    <row r="112" spans="1:149" x14ac:dyDescent="0.2">
      <c r="A112" s="67"/>
      <c r="B112" s="67"/>
      <c r="C112" s="67"/>
      <c r="D112" s="67"/>
      <c r="E112" s="67"/>
      <c r="F112" s="67"/>
      <c r="G112" s="67"/>
      <c r="H112" s="67"/>
      <c r="I112" s="67"/>
      <c r="J112" s="67"/>
      <c r="K112" s="67"/>
      <c r="L112" s="67"/>
      <c r="M112" s="67"/>
      <c r="N112" s="67"/>
      <c r="O112" s="67"/>
      <c r="P112" s="171"/>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row>
    <row r="113" spans="1:149" x14ac:dyDescent="0.2">
      <c r="A113" s="67"/>
      <c r="B113" s="67"/>
      <c r="C113" s="67"/>
      <c r="D113" s="67"/>
      <c r="E113" s="67"/>
      <c r="F113" s="67"/>
      <c r="G113" s="67"/>
      <c r="H113" s="67"/>
      <c r="I113" s="67"/>
      <c r="J113" s="67"/>
      <c r="K113" s="67"/>
      <c r="L113" s="67"/>
      <c r="M113" s="67"/>
      <c r="N113" s="67"/>
      <c r="O113" s="67"/>
      <c r="P113" s="171"/>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row>
    <row r="114" spans="1:149" x14ac:dyDescent="0.2">
      <c r="A114" s="67"/>
      <c r="B114" s="67"/>
      <c r="C114" s="67"/>
      <c r="D114" s="67"/>
      <c r="E114" s="67"/>
      <c r="F114" s="67"/>
      <c r="G114" s="67"/>
      <c r="H114" s="67"/>
      <c r="I114" s="67"/>
      <c r="J114" s="67"/>
      <c r="K114" s="67"/>
      <c r="L114" s="67"/>
      <c r="M114" s="67"/>
      <c r="N114" s="67"/>
      <c r="O114" s="67"/>
      <c r="P114" s="171"/>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row>
    <row r="115" spans="1:149" x14ac:dyDescent="0.2">
      <c r="A115" s="67"/>
      <c r="B115" s="67"/>
      <c r="C115" s="67"/>
      <c r="D115" s="67"/>
      <c r="E115" s="67"/>
      <c r="F115" s="67"/>
      <c r="G115" s="67"/>
      <c r="H115" s="67"/>
      <c r="I115" s="67"/>
      <c r="J115" s="67"/>
      <c r="K115" s="67"/>
      <c r="L115" s="67"/>
      <c r="M115" s="67"/>
      <c r="N115" s="67"/>
      <c r="O115" s="67"/>
      <c r="P115" s="171"/>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row>
    <row r="116" spans="1:149" x14ac:dyDescent="0.2">
      <c r="A116" s="67"/>
      <c r="B116" s="67"/>
      <c r="C116" s="67"/>
      <c r="D116" s="67"/>
      <c r="E116" s="67"/>
      <c r="F116" s="67"/>
      <c r="G116" s="67"/>
      <c r="H116" s="67"/>
      <c r="I116" s="67"/>
      <c r="J116" s="67"/>
      <c r="K116" s="67"/>
      <c r="L116" s="67"/>
      <c r="M116" s="67"/>
      <c r="N116" s="67"/>
      <c r="O116" s="67"/>
      <c r="P116" s="171"/>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row>
    <row r="117" spans="1:149" x14ac:dyDescent="0.2">
      <c r="A117" s="67"/>
      <c r="B117" s="67"/>
      <c r="C117" s="67"/>
      <c r="D117" s="67"/>
      <c r="E117" s="67"/>
      <c r="F117" s="67"/>
      <c r="G117" s="67"/>
      <c r="H117" s="67"/>
      <c r="I117" s="67"/>
      <c r="J117" s="67"/>
      <c r="K117" s="67"/>
      <c r="L117" s="67"/>
      <c r="M117" s="67"/>
      <c r="N117" s="67"/>
      <c r="O117" s="67"/>
      <c r="P117" s="171"/>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row>
    <row r="118" spans="1:149" x14ac:dyDescent="0.2">
      <c r="A118" s="67"/>
      <c r="B118" s="67"/>
      <c r="C118" s="67"/>
      <c r="D118" s="67"/>
      <c r="E118" s="67"/>
      <c r="F118" s="67"/>
      <c r="G118" s="67"/>
      <c r="H118" s="67"/>
      <c r="I118" s="67"/>
      <c r="J118" s="67"/>
      <c r="K118" s="67"/>
      <c r="L118" s="67"/>
      <c r="M118" s="67"/>
      <c r="N118" s="67"/>
      <c r="O118" s="67"/>
      <c r="P118" s="171"/>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row>
    <row r="119" spans="1:149" x14ac:dyDescent="0.2">
      <c r="A119" s="67"/>
      <c r="B119" s="67"/>
      <c r="C119" s="67"/>
      <c r="D119" s="67"/>
      <c r="E119" s="67"/>
      <c r="F119" s="67"/>
      <c r="G119" s="67"/>
      <c r="H119" s="67"/>
      <c r="I119" s="67"/>
      <c r="J119" s="67"/>
      <c r="K119" s="67"/>
      <c r="L119" s="67"/>
      <c r="M119" s="67"/>
      <c r="N119" s="67"/>
      <c r="O119" s="67"/>
      <c r="P119" s="171"/>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row>
    <row r="120" spans="1:149" x14ac:dyDescent="0.2">
      <c r="A120" s="67"/>
      <c r="B120" s="67"/>
      <c r="C120" s="67"/>
      <c r="D120" s="67"/>
      <c r="E120" s="67"/>
      <c r="F120" s="67"/>
      <c r="G120" s="67"/>
      <c r="H120" s="67"/>
      <c r="I120" s="67"/>
      <c r="J120" s="67"/>
      <c r="K120" s="67"/>
      <c r="L120" s="67"/>
      <c r="M120" s="67"/>
      <c r="N120" s="67"/>
      <c r="O120" s="67"/>
      <c r="P120" s="171"/>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row>
    <row r="121" spans="1:149" x14ac:dyDescent="0.2">
      <c r="A121" s="67"/>
      <c r="B121" s="67"/>
      <c r="C121" s="67"/>
      <c r="D121" s="67"/>
      <c r="E121" s="67"/>
      <c r="F121" s="67"/>
      <c r="G121" s="67"/>
      <c r="H121" s="67"/>
      <c r="I121" s="67"/>
      <c r="J121" s="67"/>
      <c r="K121" s="67"/>
      <c r="L121" s="67"/>
      <c r="M121" s="67"/>
      <c r="N121" s="67"/>
      <c r="O121" s="67"/>
      <c r="P121" s="171"/>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row>
    <row r="122" spans="1:149" x14ac:dyDescent="0.2">
      <c r="A122" s="67"/>
      <c r="B122" s="67"/>
      <c r="C122" s="67"/>
      <c r="D122" s="67"/>
      <c r="E122" s="67"/>
      <c r="F122" s="67"/>
      <c r="G122" s="67"/>
      <c r="H122" s="67"/>
      <c r="I122" s="67"/>
      <c r="J122" s="67"/>
      <c r="K122" s="67"/>
      <c r="L122" s="67"/>
      <c r="M122" s="67"/>
      <c r="N122" s="67"/>
      <c r="O122" s="67"/>
      <c r="P122" s="171"/>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row>
    <row r="123" spans="1:149" x14ac:dyDescent="0.2">
      <c r="A123" s="67"/>
      <c r="B123" s="67"/>
      <c r="C123" s="67"/>
      <c r="D123" s="67"/>
      <c r="E123" s="67"/>
      <c r="F123" s="67"/>
      <c r="G123" s="67"/>
      <c r="H123" s="67"/>
      <c r="I123" s="67"/>
      <c r="J123" s="67"/>
      <c r="K123" s="67"/>
      <c r="L123" s="67"/>
      <c r="M123" s="67"/>
      <c r="N123" s="67"/>
      <c r="O123" s="67"/>
      <c r="P123" s="171"/>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row>
    <row r="124" spans="1:149" x14ac:dyDescent="0.2">
      <c r="A124" s="67"/>
      <c r="B124" s="67"/>
      <c r="C124" s="67"/>
      <c r="D124" s="67"/>
      <c r="E124" s="67"/>
      <c r="F124" s="67"/>
      <c r="G124" s="67"/>
      <c r="H124" s="67"/>
      <c r="I124" s="67"/>
      <c r="J124" s="67"/>
      <c r="K124" s="67"/>
      <c r="L124" s="67"/>
      <c r="M124" s="67"/>
      <c r="N124" s="67"/>
      <c r="O124" s="67"/>
      <c r="P124" s="171"/>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row>
    <row r="125" spans="1:149" x14ac:dyDescent="0.2">
      <c r="A125" s="67"/>
      <c r="B125" s="67"/>
      <c r="C125" s="67"/>
      <c r="D125" s="67"/>
      <c r="E125" s="67"/>
      <c r="F125" s="67"/>
      <c r="G125" s="67"/>
      <c r="H125" s="67"/>
      <c r="I125" s="67"/>
      <c r="J125" s="67"/>
      <c r="K125" s="67"/>
      <c r="L125" s="67"/>
      <c r="M125" s="67"/>
      <c r="N125" s="67"/>
      <c r="O125" s="67"/>
      <c r="P125" s="171"/>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row>
    <row r="126" spans="1:149" x14ac:dyDescent="0.2">
      <c r="A126" s="67"/>
      <c r="B126" s="67"/>
      <c r="C126" s="67"/>
      <c r="D126" s="67"/>
      <c r="E126" s="67"/>
      <c r="F126" s="67"/>
      <c r="G126" s="67"/>
      <c r="H126" s="67"/>
      <c r="I126" s="67"/>
      <c r="J126" s="67"/>
      <c r="K126" s="67"/>
      <c r="L126" s="67"/>
      <c r="M126" s="67"/>
      <c r="N126" s="67"/>
      <c r="O126" s="67"/>
      <c r="P126" s="171"/>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row>
    <row r="127" spans="1:149" x14ac:dyDescent="0.2">
      <c r="A127" s="67"/>
      <c r="B127" s="67"/>
      <c r="C127" s="67"/>
      <c r="D127" s="67"/>
      <c r="E127" s="67"/>
      <c r="F127" s="67"/>
      <c r="G127" s="67"/>
      <c r="H127" s="67"/>
      <c r="I127" s="67"/>
      <c r="J127" s="67"/>
      <c r="K127" s="67"/>
      <c r="L127" s="67"/>
      <c r="M127" s="67"/>
      <c r="N127" s="67"/>
      <c r="O127" s="67"/>
      <c r="P127" s="171"/>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row>
    <row r="128" spans="1:149" x14ac:dyDescent="0.2">
      <c r="A128" s="67"/>
      <c r="B128" s="67"/>
      <c r="C128" s="67"/>
      <c r="D128" s="67"/>
      <c r="E128" s="67"/>
      <c r="F128" s="67"/>
      <c r="G128" s="67"/>
      <c r="H128" s="67"/>
      <c r="I128" s="67"/>
      <c r="J128" s="67"/>
      <c r="K128" s="67"/>
      <c r="L128" s="67"/>
      <c r="M128" s="67"/>
      <c r="N128" s="67"/>
      <c r="O128" s="67"/>
      <c r="P128" s="171"/>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row>
    <row r="129" spans="1:149" x14ac:dyDescent="0.2">
      <c r="A129" s="67"/>
      <c r="B129" s="67"/>
      <c r="C129" s="67"/>
      <c r="D129" s="67"/>
      <c r="E129" s="67"/>
      <c r="F129" s="67"/>
      <c r="G129" s="67"/>
      <c r="H129" s="67"/>
      <c r="I129" s="67"/>
      <c r="J129" s="67"/>
      <c r="K129" s="67"/>
      <c r="L129" s="67"/>
      <c r="M129" s="67"/>
      <c r="N129" s="67"/>
      <c r="O129" s="67"/>
      <c r="P129" s="171"/>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row>
    <row r="130" spans="1:149" x14ac:dyDescent="0.2">
      <c r="A130" s="67"/>
      <c r="B130" s="67"/>
      <c r="C130" s="67"/>
      <c r="D130" s="67"/>
      <c r="E130" s="67"/>
      <c r="F130" s="67"/>
      <c r="G130" s="67"/>
      <c r="H130" s="67"/>
      <c r="I130" s="67"/>
      <c r="J130" s="67"/>
      <c r="K130" s="67"/>
      <c r="L130" s="67"/>
      <c r="M130" s="67"/>
      <c r="N130" s="67"/>
      <c r="O130" s="67"/>
      <c r="P130" s="171"/>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row>
    <row r="131" spans="1:149" x14ac:dyDescent="0.2">
      <c r="A131" s="67"/>
      <c r="B131" s="67"/>
      <c r="C131" s="67"/>
      <c r="D131" s="67"/>
      <c r="E131" s="67"/>
      <c r="F131" s="67"/>
      <c r="G131" s="67"/>
      <c r="H131" s="67"/>
      <c r="I131" s="67"/>
      <c r="J131" s="67"/>
      <c r="K131" s="67"/>
      <c r="L131" s="67"/>
      <c r="M131" s="67"/>
      <c r="N131" s="67"/>
      <c r="O131" s="67"/>
      <c r="P131" s="171"/>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row>
    <row r="132" spans="1:149" x14ac:dyDescent="0.2">
      <c r="A132" s="67"/>
      <c r="B132" s="67"/>
      <c r="C132" s="67"/>
      <c r="D132" s="67"/>
      <c r="E132" s="67"/>
      <c r="F132" s="67"/>
      <c r="G132" s="67"/>
      <c r="H132" s="67"/>
      <c r="I132" s="67"/>
      <c r="J132" s="67"/>
      <c r="K132" s="67"/>
      <c r="L132" s="67"/>
      <c r="M132" s="67"/>
      <c r="N132" s="67"/>
      <c r="O132" s="67"/>
      <c r="P132" s="171"/>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row>
    <row r="133" spans="1:149" x14ac:dyDescent="0.2">
      <c r="A133" s="67"/>
      <c r="B133" s="67"/>
      <c r="C133" s="67"/>
      <c r="D133" s="67"/>
      <c r="E133" s="67"/>
      <c r="F133" s="67"/>
      <c r="G133" s="67"/>
      <c r="H133" s="67"/>
      <c r="I133" s="67"/>
      <c r="J133" s="67"/>
      <c r="K133" s="67"/>
      <c r="L133" s="67"/>
      <c r="M133" s="67"/>
      <c r="N133" s="67"/>
      <c r="O133" s="67"/>
      <c r="P133" s="171"/>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row>
    <row r="134" spans="1:149" x14ac:dyDescent="0.2">
      <c r="A134" s="67"/>
      <c r="B134" s="67"/>
      <c r="C134" s="67"/>
      <c r="D134" s="67"/>
      <c r="E134" s="67"/>
      <c r="F134" s="67"/>
      <c r="G134" s="67"/>
      <c r="H134" s="67"/>
      <c r="I134" s="67"/>
      <c r="J134" s="67"/>
      <c r="K134" s="67"/>
      <c r="L134" s="67"/>
      <c r="M134" s="67"/>
      <c r="N134" s="67"/>
      <c r="O134" s="67"/>
      <c r="P134" s="171"/>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row>
    <row r="135" spans="1:149" x14ac:dyDescent="0.2">
      <c r="A135" s="67"/>
      <c r="B135" s="67"/>
      <c r="C135" s="67"/>
      <c r="D135" s="67"/>
      <c r="E135" s="67"/>
      <c r="F135" s="67"/>
      <c r="G135" s="67"/>
      <c r="H135" s="67"/>
      <c r="I135" s="67"/>
      <c r="J135" s="67"/>
      <c r="K135" s="67"/>
      <c r="L135" s="67"/>
      <c r="M135" s="67"/>
      <c r="N135" s="67"/>
      <c r="O135" s="67"/>
      <c r="P135" s="171"/>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row>
    <row r="136" spans="1:149" x14ac:dyDescent="0.2">
      <c r="A136" s="67"/>
      <c r="B136" s="67"/>
      <c r="C136" s="67"/>
      <c r="D136" s="67"/>
      <c r="E136" s="67"/>
      <c r="F136" s="67"/>
      <c r="G136" s="67"/>
      <c r="H136" s="67"/>
      <c r="I136" s="67"/>
      <c r="J136" s="67"/>
      <c r="K136" s="67"/>
      <c r="L136" s="67"/>
      <c r="M136" s="67"/>
      <c r="N136" s="67"/>
      <c r="O136" s="67"/>
      <c r="P136" s="171"/>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row>
    <row r="137" spans="1:149" x14ac:dyDescent="0.2">
      <c r="A137" s="67"/>
      <c r="B137" s="67"/>
      <c r="C137" s="67"/>
      <c r="D137" s="67"/>
      <c r="E137" s="67"/>
      <c r="F137" s="67"/>
      <c r="G137" s="67"/>
      <c r="H137" s="67"/>
      <c r="I137" s="67"/>
      <c r="J137" s="67"/>
      <c r="K137" s="67"/>
      <c r="L137" s="67"/>
      <c r="M137" s="67"/>
      <c r="N137" s="67"/>
      <c r="O137" s="67"/>
      <c r="P137" s="171"/>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row>
    <row r="138" spans="1:149" x14ac:dyDescent="0.2">
      <c r="A138" s="67"/>
      <c r="B138" s="67"/>
      <c r="C138" s="67"/>
      <c r="D138" s="67"/>
      <c r="E138" s="67"/>
      <c r="F138" s="67"/>
      <c r="G138" s="67"/>
      <c r="H138" s="67"/>
      <c r="I138" s="67"/>
      <c r="J138" s="67"/>
      <c r="K138" s="67"/>
      <c r="L138" s="67"/>
      <c r="M138" s="67"/>
      <c r="N138" s="67"/>
      <c r="O138" s="67"/>
      <c r="P138" s="171"/>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row>
    <row r="139" spans="1:149" x14ac:dyDescent="0.2">
      <c r="A139" s="67"/>
      <c r="B139" s="67"/>
      <c r="C139" s="67"/>
      <c r="D139" s="67"/>
      <c r="E139" s="67"/>
      <c r="F139" s="67"/>
      <c r="G139" s="67"/>
      <c r="H139" s="67"/>
      <c r="I139" s="67"/>
      <c r="J139" s="67"/>
      <c r="K139" s="67"/>
      <c r="L139" s="67"/>
      <c r="M139" s="67"/>
      <c r="N139" s="67"/>
      <c r="O139" s="67"/>
      <c r="P139" s="171"/>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row>
    <row r="140" spans="1:149" x14ac:dyDescent="0.2">
      <c r="A140" s="67"/>
      <c r="B140" s="67"/>
      <c r="C140" s="67"/>
      <c r="D140" s="67"/>
      <c r="E140" s="67"/>
      <c r="F140" s="67"/>
      <c r="G140" s="67"/>
      <c r="H140" s="67"/>
      <c r="I140" s="67"/>
      <c r="J140" s="67"/>
      <c r="K140" s="67"/>
      <c r="L140" s="67"/>
      <c r="M140" s="67"/>
      <c r="N140" s="67"/>
      <c r="O140" s="67"/>
      <c r="P140" s="171"/>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row>
    <row r="141" spans="1:149" x14ac:dyDescent="0.2">
      <c r="A141" s="67"/>
      <c r="B141" s="67"/>
      <c r="C141" s="67"/>
      <c r="D141" s="67"/>
      <c r="E141" s="67"/>
      <c r="F141" s="67"/>
      <c r="G141" s="67"/>
      <c r="H141" s="67"/>
      <c r="I141" s="67"/>
      <c r="J141" s="67"/>
      <c r="K141" s="67"/>
      <c r="L141" s="67"/>
      <c r="M141" s="67"/>
      <c r="N141" s="67"/>
      <c r="O141" s="67"/>
      <c r="P141" s="171"/>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row>
    <row r="142" spans="1:149" x14ac:dyDescent="0.2">
      <c r="A142" s="67"/>
      <c r="B142" s="67"/>
      <c r="C142" s="67"/>
      <c r="D142" s="67"/>
      <c r="E142" s="67"/>
      <c r="F142" s="67"/>
      <c r="G142" s="67"/>
      <c r="H142" s="67"/>
      <c r="I142" s="67"/>
      <c r="J142" s="67"/>
      <c r="K142" s="67"/>
      <c r="L142" s="67"/>
      <c r="M142" s="67"/>
      <c r="N142" s="67"/>
      <c r="O142" s="67"/>
      <c r="P142" s="171"/>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row>
    <row r="143" spans="1:149" x14ac:dyDescent="0.2">
      <c r="A143" s="67"/>
      <c r="B143" s="67"/>
      <c r="C143" s="67"/>
      <c r="D143" s="67"/>
      <c r="E143" s="67"/>
      <c r="F143" s="67"/>
      <c r="G143" s="67"/>
      <c r="H143" s="67"/>
      <c r="I143" s="67"/>
      <c r="J143" s="67"/>
      <c r="K143" s="67"/>
      <c r="L143" s="67"/>
      <c r="M143" s="67"/>
      <c r="N143" s="67"/>
      <c r="O143" s="67"/>
      <c r="P143" s="171"/>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row>
    <row r="144" spans="1:149" x14ac:dyDescent="0.2">
      <c r="A144" s="67"/>
      <c r="B144" s="67"/>
      <c r="C144" s="67"/>
      <c r="D144" s="67"/>
      <c r="E144" s="67"/>
      <c r="F144" s="67"/>
      <c r="G144" s="67"/>
      <c r="H144" s="67"/>
      <c r="I144" s="67"/>
      <c r="J144" s="67"/>
      <c r="K144" s="67"/>
      <c r="L144" s="67"/>
      <c r="M144" s="67"/>
      <c r="N144" s="67"/>
      <c r="O144" s="67"/>
      <c r="P144" s="171"/>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row>
    <row r="145" spans="1:149" x14ac:dyDescent="0.2">
      <c r="A145" s="67"/>
      <c r="B145" s="67"/>
      <c r="C145" s="67"/>
      <c r="D145" s="67"/>
      <c r="E145" s="67"/>
      <c r="F145" s="67"/>
      <c r="G145" s="67"/>
      <c r="H145" s="67"/>
      <c r="I145" s="67"/>
      <c r="J145" s="67"/>
      <c r="K145" s="67"/>
      <c r="L145" s="67"/>
      <c r="M145" s="67"/>
      <c r="N145" s="67"/>
      <c r="O145" s="67"/>
      <c r="P145" s="171"/>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row>
    <row r="146" spans="1:149" x14ac:dyDescent="0.2">
      <c r="A146" s="67"/>
      <c r="B146" s="67"/>
      <c r="C146" s="67"/>
      <c r="D146" s="67"/>
      <c r="E146" s="67"/>
      <c r="F146" s="67"/>
      <c r="G146" s="67"/>
      <c r="H146" s="67"/>
      <c r="I146" s="67"/>
      <c r="J146" s="67"/>
      <c r="K146" s="67"/>
      <c r="L146" s="67"/>
      <c r="M146" s="67"/>
      <c r="N146" s="67"/>
      <c r="O146" s="67"/>
      <c r="P146" s="171"/>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row>
    <row r="147" spans="1:149" x14ac:dyDescent="0.2">
      <c r="A147" s="67"/>
      <c r="B147" s="67"/>
      <c r="C147" s="67"/>
      <c r="D147" s="67"/>
      <c r="E147" s="67"/>
      <c r="F147" s="67"/>
      <c r="G147" s="67"/>
      <c r="H147" s="67"/>
      <c r="I147" s="67"/>
      <c r="J147" s="67"/>
      <c r="K147" s="67"/>
      <c r="L147" s="67"/>
      <c r="M147" s="67"/>
      <c r="N147" s="67"/>
      <c r="O147" s="67"/>
      <c r="P147" s="171"/>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row>
    <row r="148" spans="1:149" x14ac:dyDescent="0.2">
      <c r="A148" s="67"/>
      <c r="B148" s="67"/>
      <c r="C148" s="67"/>
      <c r="D148" s="67"/>
      <c r="E148" s="67"/>
      <c r="F148" s="67"/>
      <c r="G148" s="67"/>
      <c r="H148" s="67"/>
      <c r="I148" s="67"/>
      <c r="J148" s="67"/>
      <c r="K148" s="67"/>
      <c r="L148" s="67"/>
      <c r="M148" s="67"/>
      <c r="N148" s="67"/>
      <c r="O148" s="67"/>
      <c r="P148" s="171"/>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row>
    <row r="149" spans="1:149" x14ac:dyDescent="0.2">
      <c r="A149" s="67"/>
      <c r="B149" s="67"/>
      <c r="C149" s="67"/>
      <c r="D149" s="67"/>
      <c r="E149" s="67"/>
      <c r="F149" s="67"/>
      <c r="G149" s="67"/>
      <c r="H149" s="67"/>
      <c r="I149" s="67"/>
      <c r="J149" s="67"/>
      <c r="K149" s="67"/>
      <c r="L149" s="67"/>
      <c r="M149" s="67"/>
      <c r="N149" s="67"/>
      <c r="O149" s="67"/>
      <c r="P149" s="171"/>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row>
    <row r="150" spans="1:149" x14ac:dyDescent="0.2">
      <c r="A150" s="67"/>
      <c r="B150" s="67"/>
      <c r="C150" s="67"/>
      <c r="D150" s="67"/>
      <c r="E150" s="67"/>
      <c r="F150" s="67"/>
      <c r="G150" s="67"/>
      <c r="H150" s="67"/>
      <c r="I150" s="67"/>
      <c r="J150" s="67"/>
      <c r="K150" s="67"/>
      <c r="L150" s="67"/>
      <c r="M150" s="67"/>
      <c r="N150" s="67"/>
      <c r="O150" s="67"/>
      <c r="P150" s="171"/>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row>
    <row r="151" spans="1:149" x14ac:dyDescent="0.2">
      <c r="A151" s="67"/>
      <c r="B151" s="67"/>
      <c r="C151" s="67"/>
      <c r="D151" s="67"/>
      <c r="E151" s="67"/>
      <c r="F151" s="67"/>
      <c r="G151" s="67"/>
      <c r="H151" s="67"/>
      <c r="I151" s="67"/>
      <c r="J151" s="67"/>
      <c r="K151" s="67"/>
      <c r="L151" s="67"/>
      <c r="M151" s="67"/>
      <c r="N151" s="67"/>
      <c r="O151" s="67"/>
      <c r="P151" s="171"/>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row>
    <row r="152" spans="1:149" x14ac:dyDescent="0.2">
      <c r="A152" s="67"/>
      <c r="B152" s="67"/>
      <c r="C152" s="67"/>
      <c r="D152" s="67"/>
      <c r="E152" s="67"/>
      <c r="F152" s="67"/>
      <c r="G152" s="67"/>
      <c r="H152" s="67"/>
      <c r="I152" s="67"/>
      <c r="J152" s="67"/>
      <c r="K152" s="67"/>
      <c r="L152" s="67"/>
      <c r="M152" s="67"/>
      <c r="N152" s="67"/>
      <c r="O152" s="67"/>
      <c r="P152" s="171"/>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row>
  </sheetData>
  <sheetProtection algorithmName="SHA-512" hashValue="6JgMKr/xeJBF8LAwQR+Py4FS3Gl5g0r7Yd+5oOODzp8w5eCi9AERYIOMZcD+S55M7KSmv5aJdNAFig08EmNEtg==" saltValue="Ht1B6xCDcjhNTYqBsWO7ew==" spinCount="100000" sheet="1" objects="1" scenarios="1" selectLockedCells="1" selectUnlockedCells="1"/>
  <customSheetViews>
    <customSheetView guid="{E07B9427-4677-44E5-A324-5EA1D966B6A3}" scale="85" showRowCol="0">
      <pageMargins left="0.70866141732283472" right="0.70866141732283472" top="0.74803149606299213" bottom="0.55118110236220474" header="0.51181102362204722" footer="0.51181102362204722"/>
      <pageSetup paperSize="9" orientation="landscape" horizontalDpi="4294967292" r:id="rId1"/>
      <headerFooter alignWithMargins="0"/>
    </customSheetView>
  </customSheetViews>
  <mergeCells count="45">
    <mergeCell ref="E9:U10"/>
    <mergeCell ref="B2:X2"/>
    <mergeCell ref="D4:F4"/>
    <mergeCell ref="C23:H23"/>
    <mergeCell ref="P7:R7"/>
    <mergeCell ref="N6:R6"/>
    <mergeCell ref="C16:G16"/>
    <mergeCell ref="C20:G20"/>
    <mergeCell ref="Q16:R17"/>
    <mergeCell ref="Q20:R21"/>
    <mergeCell ref="J4:K4"/>
    <mergeCell ref="D6:L6"/>
    <mergeCell ref="V17:W17"/>
    <mergeCell ref="V21:W21"/>
    <mergeCell ref="N8:R8"/>
    <mergeCell ref="K16:L16"/>
    <mergeCell ref="K20:L20"/>
    <mergeCell ref="Q24:R25"/>
    <mergeCell ref="K13:P13"/>
    <mergeCell ref="C24:G24"/>
    <mergeCell ref="I16:J17"/>
    <mergeCell ref="I20:J21"/>
    <mergeCell ref="I24:J25"/>
    <mergeCell ref="C17:D17"/>
    <mergeCell ref="C21:D21"/>
    <mergeCell ref="C25:D25"/>
    <mergeCell ref="E17:F17"/>
    <mergeCell ref="E25:F25"/>
    <mergeCell ref="C15:H15"/>
    <mergeCell ref="C19:H19"/>
    <mergeCell ref="M25:O25"/>
    <mergeCell ref="K14:P15"/>
    <mergeCell ref="V25:W25"/>
    <mergeCell ref="S24:U24"/>
    <mergeCell ref="S20:U20"/>
    <mergeCell ref="S16:U16"/>
    <mergeCell ref="S14:X15"/>
    <mergeCell ref="K24:L24"/>
    <mergeCell ref="N16:O16"/>
    <mergeCell ref="N20:O20"/>
    <mergeCell ref="N24:O24"/>
    <mergeCell ref="M17:O17"/>
    <mergeCell ref="M21:O21"/>
    <mergeCell ref="E21:F21"/>
    <mergeCell ref="S13:X13"/>
  </mergeCells>
  <phoneticPr fontId="2"/>
  <conditionalFormatting sqref="C16:G16">
    <cfRule type="cellIs" dxfId="6" priority="7" operator="greaterThan">
      <formula>650000</formula>
    </cfRule>
  </conditionalFormatting>
  <conditionalFormatting sqref="C20:G20">
    <cfRule type="cellIs" dxfId="5" priority="6" operator="greaterThan">
      <formula>240000</formula>
    </cfRule>
  </conditionalFormatting>
  <conditionalFormatting sqref="C24:G24">
    <cfRule type="cellIs" dxfId="4" priority="5" operator="greaterThan">
      <formula>170000</formula>
    </cfRule>
  </conditionalFormatting>
  <conditionalFormatting sqref="D1:Z1 B2 Z2 D3:Z3 Z4:Z14">
    <cfRule type="cellIs" dxfId="3" priority="10" stopIfTrue="1" operator="equal">
      <formula>"※ 所得が一定基準以下のため、世帯主の所得状況等により均等割保険料の軽減に該当する場合があります。"</formula>
    </cfRule>
  </conditionalFormatting>
  <conditionalFormatting sqref="E17:F17">
    <cfRule type="expression" dxfId="2" priority="2">
      <formula>$C$16&gt;=520000</formula>
    </cfRule>
  </conditionalFormatting>
  <conditionalFormatting sqref="E21:F21">
    <cfRule type="expression" dxfId="1" priority="3">
      <formula>$C$20&gt;=170000</formula>
    </cfRule>
  </conditionalFormatting>
  <conditionalFormatting sqref="E25:F25">
    <cfRule type="expression" dxfId="0" priority="1">
      <formula>$C$24&gt;=160000</formula>
    </cfRule>
  </conditionalFormatting>
  <pageMargins left="0.70866141732283472" right="0.70866141732283472" top="0.74803149606299213" bottom="0.55118110236220474" header="0.51181102362204722" footer="0.51181102362204722"/>
  <pageSetup paperSize="9"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A153"/>
  <sheetViews>
    <sheetView showRowColHeaders="0" zoomScaleNormal="100" workbookViewId="0">
      <selection activeCell="F37" sqref="F37:L37"/>
    </sheetView>
  </sheetViews>
  <sheetFormatPr defaultColWidth="9" defaultRowHeight="17.5" x14ac:dyDescent="0.2"/>
  <cols>
    <col min="1" max="1" width="1.6328125" style="120" customWidth="1"/>
    <col min="2" max="2" width="3.7265625" style="120" customWidth="1"/>
    <col min="3" max="8" width="9.36328125" style="120" customWidth="1"/>
    <col min="9" max="9" width="15.08984375" style="120" customWidth="1"/>
    <col min="10" max="10" width="16.6328125" style="120" customWidth="1"/>
    <col min="11" max="11" width="1.6328125" style="118" customWidth="1"/>
    <col min="12" max="12" width="30.6328125" style="16" customWidth="1"/>
    <col min="13" max="13" width="18" style="120" hidden="1" customWidth="1"/>
    <col min="14" max="14" width="13.453125" style="120" hidden="1" customWidth="1"/>
    <col min="15" max="20" width="9" style="120" hidden="1" customWidth="1"/>
    <col min="21" max="21" width="7.453125" style="120" hidden="1" customWidth="1"/>
    <col min="22" max="22" width="15.90625" style="120" hidden="1" customWidth="1"/>
    <col min="23" max="53" width="30.6328125" style="16" customWidth="1"/>
    <col min="54" max="16384" width="9" style="120"/>
  </cols>
  <sheetData>
    <row r="1" spans="1:14" ht="15" customHeight="1" x14ac:dyDescent="0.2">
      <c r="A1" s="118"/>
      <c r="B1" s="349"/>
      <c r="C1" s="349"/>
      <c r="D1" s="349"/>
      <c r="E1" s="349"/>
      <c r="F1" s="349"/>
      <c r="G1" s="349"/>
      <c r="H1" s="349"/>
      <c r="I1" s="349"/>
      <c r="J1" s="349"/>
      <c r="K1" s="119"/>
    </row>
    <row r="2" spans="1:14" ht="25" customHeight="1" x14ac:dyDescent="0.2">
      <c r="A2" s="350" t="s">
        <v>59</v>
      </c>
      <c r="B2" s="351"/>
      <c r="C2" s="351"/>
      <c r="D2" s="351"/>
      <c r="E2" s="351"/>
      <c r="F2" s="351"/>
      <c r="G2" s="351"/>
      <c r="H2" s="351"/>
      <c r="I2" s="351"/>
      <c r="J2" s="351"/>
      <c r="K2" s="352"/>
    </row>
    <row r="3" spans="1:14" ht="10" customHeight="1" x14ac:dyDescent="0.2">
      <c r="A3" s="118"/>
      <c r="B3" s="121"/>
      <c r="C3" s="121"/>
      <c r="D3" s="121"/>
      <c r="E3" s="121"/>
      <c r="F3" s="121"/>
      <c r="G3" s="121"/>
      <c r="H3" s="121"/>
      <c r="I3" s="121"/>
      <c r="J3" s="122"/>
      <c r="K3" s="121"/>
    </row>
    <row r="4" spans="1:14" ht="40" customHeight="1" x14ac:dyDescent="0.2">
      <c r="A4" s="118"/>
      <c r="B4" s="353" t="s">
        <v>39</v>
      </c>
      <c r="C4" s="354"/>
      <c r="D4" s="354"/>
      <c r="E4" s="354"/>
      <c r="F4" s="354"/>
      <c r="G4" s="354"/>
      <c r="H4" s="354"/>
      <c r="I4" s="139"/>
      <c r="J4" s="139"/>
      <c r="K4" s="119"/>
    </row>
    <row r="5" spans="1:14" ht="10" customHeight="1" x14ac:dyDescent="0.2">
      <c r="A5" s="118"/>
      <c r="B5" s="123"/>
      <c r="C5" s="236"/>
      <c r="D5" s="236"/>
      <c r="E5" s="236"/>
      <c r="F5" s="236"/>
      <c r="G5" s="236"/>
      <c r="H5" s="236"/>
      <c r="I5" s="237"/>
      <c r="J5" s="138"/>
      <c r="K5" s="124"/>
    </row>
    <row r="6" spans="1:14" ht="10.5" customHeight="1" x14ac:dyDescent="0.2">
      <c r="A6" s="118"/>
      <c r="B6" s="234"/>
      <c r="C6" s="238"/>
      <c r="D6" s="239"/>
      <c r="E6" s="240"/>
      <c r="F6" s="240"/>
      <c r="G6" s="240"/>
      <c r="H6" s="240"/>
      <c r="I6" s="241"/>
      <c r="J6" s="235"/>
      <c r="K6" s="124"/>
      <c r="M6" s="127"/>
      <c r="N6" s="128"/>
    </row>
    <row r="7" spans="1:14" ht="20.25" customHeight="1" x14ac:dyDescent="0.2">
      <c r="A7" s="118"/>
      <c r="B7" s="234"/>
      <c r="C7" s="242"/>
      <c r="D7" s="141"/>
      <c r="E7" s="232"/>
      <c r="F7" s="232"/>
      <c r="G7" s="232"/>
      <c r="H7" s="232"/>
      <c r="I7" s="243"/>
      <c r="J7" s="235"/>
      <c r="K7" s="124"/>
      <c r="M7" s="127"/>
      <c r="N7" s="128"/>
    </row>
    <row r="8" spans="1:14" ht="20.25" customHeight="1" x14ac:dyDescent="0.2">
      <c r="A8" s="118"/>
      <c r="B8" s="234"/>
      <c r="C8" s="242"/>
      <c r="D8" s="141"/>
      <c r="E8" s="232"/>
      <c r="F8" s="232"/>
      <c r="G8" s="232"/>
      <c r="H8" s="232"/>
      <c r="I8" s="243"/>
      <c r="J8" s="235"/>
      <c r="K8" s="124"/>
      <c r="M8" s="127"/>
      <c r="N8" s="128"/>
    </row>
    <row r="9" spans="1:14" ht="20.25" customHeight="1" x14ac:dyDescent="0.2">
      <c r="A9" s="118"/>
      <c r="B9" s="234"/>
      <c r="C9" s="242"/>
      <c r="D9" s="141"/>
      <c r="E9" s="232"/>
      <c r="F9" s="232"/>
      <c r="G9" s="232"/>
      <c r="H9" s="232"/>
      <c r="I9" s="243"/>
      <c r="J9" s="235"/>
      <c r="K9" s="124"/>
      <c r="M9" s="127"/>
      <c r="N9" s="128"/>
    </row>
    <row r="10" spans="1:14" ht="20.25" customHeight="1" x14ac:dyDescent="0.2">
      <c r="A10" s="118"/>
      <c r="B10" s="234"/>
      <c r="C10" s="242"/>
      <c r="D10" s="141"/>
      <c r="E10" s="232"/>
      <c r="F10" s="232"/>
      <c r="G10" s="232"/>
      <c r="H10" s="232"/>
      <c r="I10" s="243"/>
      <c r="J10" s="235"/>
      <c r="K10" s="124"/>
      <c r="M10" s="127"/>
      <c r="N10" s="128"/>
    </row>
    <row r="11" spans="1:14" ht="20.25" customHeight="1" x14ac:dyDescent="0.2">
      <c r="A11" s="118"/>
      <c r="B11" s="234"/>
      <c r="C11" s="242"/>
      <c r="D11" s="141"/>
      <c r="E11" s="232"/>
      <c r="F11" s="232"/>
      <c r="G11" s="232"/>
      <c r="H11" s="232"/>
      <c r="I11" s="243"/>
      <c r="J11" s="235"/>
      <c r="K11" s="124"/>
      <c r="M11" s="127"/>
      <c r="N11" s="128"/>
    </row>
    <row r="12" spans="1:14" ht="20.25" customHeight="1" x14ac:dyDescent="0.2">
      <c r="A12" s="118"/>
      <c r="B12" s="234"/>
      <c r="C12" s="242"/>
      <c r="D12" s="141"/>
      <c r="E12" s="232"/>
      <c r="F12" s="232"/>
      <c r="G12" s="232"/>
      <c r="H12" s="232"/>
      <c r="I12" s="243"/>
      <c r="J12" s="235"/>
      <c r="K12" s="124"/>
      <c r="M12" s="127"/>
      <c r="N12" s="128"/>
    </row>
    <row r="13" spans="1:14" ht="20.25" customHeight="1" x14ac:dyDescent="0.2">
      <c r="A13" s="118"/>
      <c r="B13" s="234"/>
      <c r="C13" s="242"/>
      <c r="D13" s="141"/>
      <c r="E13" s="232"/>
      <c r="F13" s="232"/>
      <c r="G13" s="232"/>
      <c r="H13" s="232"/>
      <c r="I13" s="243"/>
      <c r="J13" s="235"/>
      <c r="K13" s="124"/>
      <c r="M13" s="127"/>
      <c r="N13" s="128"/>
    </row>
    <row r="14" spans="1:14" ht="20.25" customHeight="1" x14ac:dyDescent="0.2">
      <c r="A14" s="118"/>
      <c r="B14" s="234"/>
      <c r="C14" s="242"/>
      <c r="D14" s="141"/>
      <c r="E14" s="232"/>
      <c r="F14" s="232"/>
      <c r="G14" s="232"/>
      <c r="H14" s="232"/>
      <c r="I14" s="243"/>
      <c r="J14" s="235"/>
      <c r="K14" s="124"/>
      <c r="M14" s="127"/>
      <c r="N14" s="128"/>
    </row>
    <row r="15" spans="1:14" ht="20.25" customHeight="1" x14ac:dyDescent="0.2">
      <c r="A15" s="118"/>
      <c r="B15" s="234"/>
      <c r="C15" s="242"/>
      <c r="D15" s="141"/>
      <c r="E15" s="232"/>
      <c r="F15" s="232"/>
      <c r="G15" s="232"/>
      <c r="H15" s="232"/>
      <c r="I15" s="243"/>
      <c r="J15" s="235"/>
      <c r="K15" s="124"/>
      <c r="M15" s="127"/>
      <c r="N15" s="128"/>
    </row>
    <row r="16" spans="1:14" ht="20.25" customHeight="1" x14ac:dyDescent="0.2">
      <c r="A16" s="141"/>
      <c r="B16" s="234"/>
      <c r="C16" s="242"/>
      <c r="D16" s="141"/>
      <c r="E16" s="232"/>
      <c r="F16" s="232"/>
      <c r="G16" s="232"/>
      <c r="H16" s="232"/>
      <c r="I16" s="243"/>
      <c r="J16" s="235"/>
      <c r="K16" s="232"/>
      <c r="M16" s="127"/>
      <c r="N16" s="128"/>
    </row>
    <row r="17" spans="1:14" ht="20.25" customHeight="1" x14ac:dyDescent="0.2">
      <c r="A17" s="141"/>
      <c r="B17" s="234"/>
      <c r="C17" s="242"/>
      <c r="D17" s="141"/>
      <c r="E17" s="232"/>
      <c r="F17" s="232"/>
      <c r="G17" s="232"/>
      <c r="H17" s="232"/>
      <c r="I17" s="243"/>
      <c r="J17" s="235"/>
      <c r="K17" s="232"/>
      <c r="M17" s="127"/>
      <c r="N17" s="128"/>
    </row>
    <row r="18" spans="1:14" ht="20.25" customHeight="1" x14ac:dyDescent="0.2">
      <c r="A18" s="141"/>
      <c r="B18" s="234"/>
      <c r="C18" s="242"/>
      <c r="D18" s="141"/>
      <c r="E18" s="232"/>
      <c r="F18" s="232"/>
      <c r="G18" s="232"/>
      <c r="H18" s="232"/>
      <c r="I18" s="243"/>
      <c r="J18" s="235"/>
      <c r="K18" s="232"/>
      <c r="M18" s="127"/>
      <c r="N18" s="128"/>
    </row>
    <row r="19" spans="1:14" ht="20.25" customHeight="1" x14ac:dyDescent="0.2">
      <c r="A19" s="141"/>
      <c r="B19" s="234"/>
      <c r="C19" s="242"/>
      <c r="D19" s="141"/>
      <c r="E19" s="232"/>
      <c r="F19" s="232"/>
      <c r="G19" s="232"/>
      <c r="H19" s="232"/>
      <c r="I19" s="243"/>
      <c r="J19" s="235"/>
      <c r="K19" s="232"/>
      <c r="M19" s="127"/>
      <c r="N19" s="128"/>
    </row>
    <row r="20" spans="1:14" ht="20.25" customHeight="1" x14ac:dyDescent="0.2">
      <c r="A20" s="141"/>
      <c r="B20" s="234"/>
      <c r="C20" s="242"/>
      <c r="D20" s="141"/>
      <c r="E20" s="232"/>
      <c r="F20" s="232"/>
      <c r="G20" s="232"/>
      <c r="H20" s="232"/>
      <c r="I20" s="243"/>
      <c r="J20" s="235"/>
      <c r="K20" s="232"/>
      <c r="M20" s="127"/>
      <c r="N20" s="128"/>
    </row>
    <row r="21" spans="1:14" ht="20.25" customHeight="1" x14ac:dyDescent="0.2">
      <c r="A21" s="141"/>
      <c r="B21" s="234"/>
      <c r="C21" s="242"/>
      <c r="D21" s="141"/>
      <c r="E21" s="232"/>
      <c r="F21" s="232"/>
      <c r="G21" s="232"/>
      <c r="H21" s="232"/>
      <c r="I21" s="243"/>
      <c r="J21" s="235"/>
      <c r="K21" s="232"/>
      <c r="M21" s="127"/>
      <c r="N21" s="128"/>
    </row>
    <row r="22" spans="1:14" ht="20.25" customHeight="1" x14ac:dyDescent="0.2">
      <c r="A22" s="141"/>
      <c r="B22" s="234"/>
      <c r="C22" s="242"/>
      <c r="D22" s="141"/>
      <c r="E22" s="232"/>
      <c r="F22" s="232"/>
      <c r="G22" s="232"/>
      <c r="H22" s="232"/>
      <c r="I22" s="243"/>
      <c r="J22" s="235"/>
      <c r="K22" s="232"/>
      <c r="M22" s="127"/>
      <c r="N22" s="128"/>
    </row>
    <row r="23" spans="1:14" ht="20.25" customHeight="1" x14ac:dyDescent="0.2">
      <c r="A23" s="141"/>
      <c r="B23" s="234"/>
      <c r="C23" s="242"/>
      <c r="D23" s="141"/>
      <c r="E23" s="232"/>
      <c r="F23" s="232"/>
      <c r="G23" s="232"/>
      <c r="H23" s="232"/>
      <c r="I23" s="243"/>
      <c r="J23" s="235"/>
      <c r="K23" s="232"/>
      <c r="M23" s="127"/>
      <c r="N23" s="128"/>
    </row>
    <row r="24" spans="1:14" ht="20.25" customHeight="1" x14ac:dyDescent="0.2">
      <c r="A24" s="141"/>
      <c r="B24" s="234"/>
      <c r="C24" s="242"/>
      <c r="D24" s="141"/>
      <c r="E24" s="232"/>
      <c r="F24" s="232"/>
      <c r="G24" s="232"/>
      <c r="H24" s="232"/>
      <c r="I24" s="243"/>
      <c r="J24" s="235"/>
      <c r="K24" s="232"/>
      <c r="M24" s="127"/>
      <c r="N24" s="128"/>
    </row>
    <row r="25" spans="1:14" ht="20.25" customHeight="1" x14ac:dyDescent="0.2">
      <c r="A25" s="141"/>
      <c r="B25" s="234"/>
      <c r="C25" s="242"/>
      <c r="D25" s="141"/>
      <c r="E25" s="232"/>
      <c r="F25" s="232"/>
      <c r="G25" s="232"/>
      <c r="H25" s="232"/>
      <c r="I25" s="243"/>
      <c r="J25" s="235"/>
      <c r="K25" s="232"/>
      <c r="M25" s="127"/>
      <c r="N25" s="128"/>
    </row>
    <row r="26" spans="1:14" ht="20.25" customHeight="1" x14ac:dyDescent="0.2">
      <c r="A26" s="141"/>
      <c r="B26" s="234"/>
      <c r="C26" s="242"/>
      <c r="D26" s="141"/>
      <c r="E26" s="232"/>
      <c r="F26" s="232"/>
      <c r="G26" s="232"/>
      <c r="H26" s="232"/>
      <c r="I26" s="243"/>
      <c r="J26" s="235"/>
      <c r="K26" s="232"/>
      <c r="M26" s="127"/>
      <c r="N26" s="128"/>
    </row>
    <row r="27" spans="1:14" ht="20.25" customHeight="1" x14ac:dyDescent="0.2">
      <c r="A27" s="141"/>
      <c r="B27" s="234"/>
      <c r="C27" s="242"/>
      <c r="D27" s="141"/>
      <c r="E27" s="232"/>
      <c r="F27" s="232"/>
      <c r="G27" s="232"/>
      <c r="H27" s="232"/>
      <c r="I27" s="243"/>
      <c r="J27" s="235"/>
      <c r="K27" s="232"/>
      <c r="M27" s="127"/>
      <c r="N27" s="128"/>
    </row>
    <row r="28" spans="1:14" ht="20.25" customHeight="1" x14ac:dyDescent="0.2">
      <c r="A28" s="141"/>
      <c r="B28" s="234"/>
      <c r="C28" s="242"/>
      <c r="D28" s="141"/>
      <c r="E28" s="232"/>
      <c r="F28" s="232"/>
      <c r="G28" s="232"/>
      <c r="H28" s="232"/>
      <c r="I28" s="243"/>
      <c r="J28" s="235"/>
      <c r="K28" s="232"/>
      <c r="M28" s="127"/>
      <c r="N28" s="128"/>
    </row>
    <row r="29" spans="1:14" ht="20.25" customHeight="1" x14ac:dyDescent="0.2">
      <c r="A29" s="141"/>
      <c r="B29" s="234"/>
      <c r="C29" s="242"/>
      <c r="D29" s="141"/>
      <c r="E29" s="232"/>
      <c r="F29" s="232"/>
      <c r="G29" s="232"/>
      <c r="H29" s="232"/>
      <c r="I29" s="243"/>
      <c r="J29" s="235"/>
      <c r="K29" s="232"/>
      <c r="M29" s="127"/>
      <c r="N29" s="128"/>
    </row>
    <row r="30" spans="1:14" ht="20.25" customHeight="1" x14ac:dyDescent="0.2">
      <c r="A30" s="141"/>
      <c r="B30" s="234"/>
      <c r="C30" s="242"/>
      <c r="D30" s="141"/>
      <c r="E30" s="232"/>
      <c r="F30" s="232"/>
      <c r="G30" s="232"/>
      <c r="H30" s="232"/>
      <c r="I30" s="243"/>
      <c r="J30" s="235"/>
      <c r="K30" s="232"/>
      <c r="M30" s="127"/>
      <c r="N30" s="128"/>
    </row>
    <row r="31" spans="1:14" ht="9.75" customHeight="1" x14ac:dyDescent="0.2">
      <c r="A31" s="141"/>
      <c r="B31" s="234"/>
      <c r="C31" s="244"/>
      <c r="D31" s="245"/>
      <c r="E31" s="246"/>
      <c r="F31" s="246"/>
      <c r="G31" s="246"/>
      <c r="H31" s="246"/>
      <c r="I31" s="247"/>
      <c r="J31" s="235"/>
      <c r="K31" s="232"/>
      <c r="M31" s="127"/>
      <c r="N31" s="128"/>
    </row>
    <row r="32" spans="1:14" ht="13.5" customHeight="1" x14ac:dyDescent="0.2">
      <c r="A32" s="118"/>
      <c r="B32" s="124"/>
      <c r="C32" s="233"/>
      <c r="D32" s="233"/>
      <c r="E32" s="233"/>
      <c r="F32" s="233"/>
      <c r="G32" s="233"/>
      <c r="H32" s="233"/>
      <c r="I32" s="233"/>
      <c r="J32" s="126"/>
      <c r="K32" s="124"/>
    </row>
    <row r="33" spans="1:53" ht="25" customHeight="1" x14ac:dyDescent="0.2">
      <c r="A33" s="350" t="s">
        <v>38</v>
      </c>
      <c r="B33" s="351"/>
      <c r="C33" s="351"/>
      <c r="D33" s="351"/>
      <c r="E33" s="351"/>
      <c r="F33" s="351"/>
      <c r="G33" s="351"/>
      <c r="H33" s="351"/>
      <c r="I33" s="351"/>
      <c r="J33" s="351"/>
      <c r="K33" s="352"/>
    </row>
    <row r="34" spans="1:53" ht="45" customHeight="1" x14ac:dyDescent="0.2">
      <c r="A34" s="118"/>
      <c r="B34" s="348" t="s">
        <v>9</v>
      </c>
      <c r="C34" s="348"/>
      <c r="D34" s="348"/>
      <c r="E34" s="348"/>
      <c r="F34" s="348"/>
      <c r="G34" s="348"/>
      <c r="H34" s="348"/>
      <c r="I34" s="348"/>
      <c r="J34" s="348"/>
      <c r="K34" s="124"/>
    </row>
    <row r="35" spans="1:53" s="148" customFormat="1" ht="21" customHeight="1" x14ac:dyDescent="0.6">
      <c r="A35" s="146"/>
      <c r="B35" s="357" t="s">
        <v>40</v>
      </c>
      <c r="C35" s="358"/>
      <c r="D35" s="358"/>
      <c r="E35" s="359"/>
      <c r="F35" s="372" t="s">
        <v>81</v>
      </c>
      <c r="G35" s="355"/>
      <c r="H35" s="355"/>
      <c r="I35" s="355"/>
      <c r="J35" s="356"/>
      <c r="K35" s="146"/>
      <c r="L35" s="21"/>
      <c r="M35" s="147"/>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ht="20.25" customHeight="1" x14ac:dyDescent="0.2">
      <c r="A36" s="118"/>
      <c r="B36" s="125"/>
      <c r="C36" s="345"/>
      <c r="D36" s="346"/>
      <c r="E36" s="346"/>
      <c r="F36" s="346"/>
      <c r="G36" s="346"/>
      <c r="H36" s="346"/>
      <c r="I36" s="346"/>
      <c r="J36" s="346"/>
      <c r="K36" s="129"/>
    </row>
    <row r="37" spans="1:53" s="16" customFormat="1" ht="20.25" customHeight="1" x14ac:dyDescent="0.2">
      <c r="B37" s="130"/>
      <c r="C37" s="131"/>
      <c r="D37" s="131"/>
      <c r="E37" s="131"/>
      <c r="F37" s="131"/>
      <c r="G37" s="131"/>
      <c r="H37" s="131"/>
      <c r="I37" s="131"/>
      <c r="J37" s="132"/>
      <c r="K37" s="133"/>
      <c r="L37" s="134"/>
    </row>
    <row r="38" spans="1:53" s="16" customFormat="1" ht="20.25" customHeight="1" x14ac:dyDescent="0.2">
      <c r="B38" s="130"/>
      <c r="C38" s="131"/>
      <c r="D38" s="131"/>
      <c r="E38" s="131"/>
      <c r="F38" s="131"/>
      <c r="G38" s="131"/>
      <c r="H38" s="131"/>
      <c r="I38" s="131"/>
      <c r="J38" s="135"/>
      <c r="K38" s="135"/>
      <c r="L38" s="136"/>
    </row>
    <row r="39" spans="1:53" s="16" customFormat="1" ht="20.25" customHeight="1" x14ac:dyDescent="0.2">
      <c r="B39" s="347"/>
      <c r="C39" s="347"/>
      <c r="D39" s="131"/>
      <c r="E39" s="131"/>
      <c r="F39" s="131"/>
      <c r="G39" s="131"/>
      <c r="H39" s="131"/>
      <c r="I39" s="131"/>
      <c r="J39" s="135"/>
      <c r="K39" s="135"/>
      <c r="L39" s="136"/>
    </row>
    <row r="40" spans="1:53" s="16" customFormat="1" ht="20.25" customHeight="1" x14ac:dyDescent="0.2">
      <c r="B40" s="130"/>
      <c r="C40" s="131"/>
      <c r="D40" s="131"/>
      <c r="E40" s="131"/>
      <c r="F40" s="131"/>
      <c r="G40" s="131"/>
      <c r="H40" s="131"/>
      <c r="I40" s="131"/>
      <c r="J40" s="135"/>
      <c r="K40" s="135"/>
      <c r="L40" s="136"/>
    </row>
    <row r="41" spans="1:53" s="16" customFormat="1" ht="20.25" customHeight="1" x14ac:dyDescent="0.2">
      <c r="B41" s="130"/>
      <c r="C41" s="131"/>
      <c r="D41" s="131"/>
      <c r="E41" s="131"/>
      <c r="F41" s="131"/>
      <c r="G41" s="131"/>
      <c r="H41" s="131"/>
      <c r="I41" s="131"/>
      <c r="J41" s="135"/>
      <c r="K41" s="135"/>
      <c r="L41" s="136"/>
    </row>
    <row r="42" spans="1:53" s="16" customFormat="1" ht="20.25" customHeight="1" x14ac:dyDescent="0.2">
      <c r="B42" s="130"/>
      <c r="C42" s="131"/>
      <c r="D42" s="131"/>
      <c r="E42" s="131"/>
      <c r="F42" s="131"/>
      <c r="G42" s="131"/>
      <c r="H42" s="131"/>
      <c r="I42" s="131"/>
      <c r="J42" s="135"/>
      <c r="K42" s="135"/>
      <c r="L42" s="136"/>
    </row>
    <row r="43" spans="1:53" s="16" customFormat="1" ht="20.25" customHeight="1" x14ac:dyDescent="0.2">
      <c r="B43" s="130"/>
      <c r="C43" s="131"/>
      <c r="D43" s="131"/>
      <c r="E43" s="131"/>
      <c r="F43" s="131"/>
      <c r="G43" s="131"/>
      <c r="H43" s="131"/>
      <c r="I43" s="131"/>
      <c r="J43" s="135"/>
      <c r="K43" s="135"/>
      <c r="L43" s="136"/>
    </row>
    <row r="44" spans="1:53" s="16" customFormat="1" ht="20.25" customHeight="1" x14ac:dyDescent="0.2">
      <c r="B44" s="130"/>
      <c r="C44" s="131"/>
      <c r="D44" s="131"/>
      <c r="E44" s="131"/>
      <c r="F44" s="131"/>
      <c r="G44" s="131"/>
      <c r="H44" s="131"/>
      <c r="I44" s="131"/>
      <c r="J44" s="135"/>
      <c r="K44" s="135"/>
      <c r="L44" s="136"/>
    </row>
    <row r="45" spans="1:53" s="16" customFormat="1" ht="20.25" customHeight="1" x14ac:dyDescent="0.2">
      <c r="B45" s="130"/>
      <c r="C45" s="131"/>
      <c r="D45" s="131"/>
      <c r="E45" s="131"/>
      <c r="F45" s="131"/>
      <c r="G45" s="131"/>
      <c r="H45" s="131"/>
      <c r="I45" s="131"/>
      <c r="J45" s="135"/>
      <c r="K45" s="135"/>
      <c r="L45" s="136"/>
    </row>
    <row r="46" spans="1:53" s="16" customFormat="1" ht="20.25" customHeight="1" x14ac:dyDescent="0.2">
      <c r="B46" s="130"/>
      <c r="C46" s="131"/>
      <c r="D46" s="131"/>
      <c r="E46" s="131"/>
      <c r="F46" s="131"/>
      <c r="G46" s="131"/>
      <c r="H46" s="131"/>
      <c r="I46" s="131"/>
      <c r="J46" s="135"/>
      <c r="K46" s="135"/>
      <c r="L46" s="136"/>
    </row>
    <row r="47" spans="1:53" s="16" customFormat="1" ht="20.25" customHeight="1" x14ac:dyDescent="0.2">
      <c r="B47" s="130"/>
      <c r="C47" s="131"/>
      <c r="D47" s="131"/>
      <c r="E47" s="131"/>
      <c r="F47" s="131"/>
      <c r="G47" s="131"/>
      <c r="H47" s="131"/>
      <c r="I47" s="131"/>
      <c r="J47" s="135"/>
      <c r="K47" s="135"/>
      <c r="L47" s="136"/>
    </row>
    <row r="48" spans="1:53" s="16" customFormat="1" ht="20.25" customHeight="1" x14ac:dyDescent="0.2">
      <c r="B48" s="130"/>
      <c r="C48" s="131"/>
      <c r="D48" s="131"/>
      <c r="E48" s="131"/>
      <c r="F48" s="131"/>
      <c r="G48" s="131"/>
      <c r="H48" s="131"/>
      <c r="I48" s="131"/>
      <c r="J48" s="135"/>
      <c r="K48" s="135"/>
      <c r="L48" s="136"/>
    </row>
    <row r="49" spans="2:12" s="16" customFormat="1" ht="20.25" customHeight="1" x14ac:dyDescent="0.2">
      <c r="B49" s="130"/>
      <c r="C49" s="131"/>
      <c r="D49" s="131"/>
      <c r="E49" s="131"/>
      <c r="F49" s="131"/>
      <c r="G49" s="131"/>
      <c r="H49" s="131"/>
      <c r="I49" s="131"/>
      <c r="J49" s="135"/>
      <c r="K49" s="135"/>
      <c r="L49" s="136"/>
    </row>
    <row r="50" spans="2:12" s="16" customFormat="1" ht="20.25" customHeight="1" x14ac:dyDescent="0.2">
      <c r="B50" s="130"/>
      <c r="C50" s="131"/>
      <c r="D50" s="131"/>
      <c r="E50" s="131"/>
      <c r="F50" s="131"/>
      <c r="G50" s="131"/>
      <c r="H50" s="131"/>
      <c r="I50" s="131"/>
      <c r="J50" s="135"/>
      <c r="K50" s="135"/>
      <c r="L50" s="136"/>
    </row>
    <row r="51" spans="2:12" s="16" customFormat="1" ht="20.25" customHeight="1" x14ac:dyDescent="0.2">
      <c r="B51" s="130"/>
      <c r="C51" s="131"/>
      <c r="D51" s="131"/>
      <c r="E51" s="131"/>
      <c r="F51" s="131"/>
      <c r="G51" s="131"/>
      <c r="H51" s="131"/>
      <c r="I51" s="131"/>
      <c r="J51" s="135"/>
      <c r="K51" s="135"/>
      <c r="L51" s="136"/>
    </row>
    <row r="52" spans="2:12" s="16" customFormat="1" ht="20.25" customHeight="1" x14ac:dyDescent="0.2">
      <c r="B52" s="130"/>
      <c r="C52" s="131"/>
      <c r="D52" s="131"/>
      <c r="E52" s="131"/>
      <c r="F52" s="131"/>
      <c r="G52" s="131"/>
      <c r="H52" s="131"/>
      <c r="I52" s="131"/>
      <c r="J52" s="135"/>
      <c r="K52" s="135"/>
      <c r="L52" s="136"/>
    </row>
    <row r="53" spans="2:12" s="16" customFormat="1" ht="20.25" customHeight="1" x14ac:dyDescent="0.2">
      <c r="B53" s="130"/>
      <c r="C53" s="131"/>
      <c r="D53" s="131"/>
      <c r="E53" s="131"/>
      <c r="F53" s="131"/>
      <c r="G53" s="131"/>
      <c r="H53" s="131"/>
      <c r="I53" s="131"/>
      <c r="J53" s="135"/>
      <c r="K53" s="135"/>
      <c r="L53" s="136"/>
    </row>
    <row r="54" spans="2:12" s="16" customFormat="1" ht="20.25" customHeight="1" x14ac:dyDescent="0.2">
      <c r="B54" s="130"/>
      <c r="C54" s="131"/>
      <c r="D54" s="131"/>
      <c r="E54" s="131"/>
      <c r="F54" s="131"/>
      <c r="G54" s="131"/>
      <c r="H54" s="131"/>
      <c r="I54" s="131"/>
      <c r="J54" s="135"/>
      <c r="K54" s="135"/>
      <c r="L54" s="136"/>
    </row>
    <row r="55" spans="2:12" s="16" customFormat="1" ht="20.25" customHeight="1" x14ac:dyDescent="0.2">
      <c r="B55" s="130"/>
      <c r="C55" s="131"/>
      <c r="D55" s="131"/>
      <c r="E55" s="131"/>
      <c r="F55" s="131"/>
      <c r="G55" s="131"/>
      <c r="H55" s="131"/>
      <c r="I55" s="131"/>
      <c r="J55" s="135"/>
      <c r="K55" s="135"/>
      <c r="L55" s="136"/>
    </row>
    <row r="56" spans="2:12" s="16" customFormat="1" ht="20.25" customHeight="1" x14ac:dyDescent="0.2">
      <c r="B56" s="130"/>
      <c r="C56" s="131"/>
      <c r="D56" s="131"/>
      <c r="E56" s="131"/>
      <c r="F56" s="131"/>
      <c r="G56" s="131"/>
      <c r="H56" s="131"/>
      <c r="I56" s="131"/>
      <c r="J56" s="135"/>
      <c r="K56" s="135"/>
      <c r="L56" s="136"/>
    </row>
    <row r="57" spans="2:12" s="16" customFormat="1" ht="20.25" customHeight="1" x14ac:dyDescent="0.2">
      <c r="B57" s="130"/>
      <c r="C57" s="131"/>
      <c r="D57" s="131"/>
      <c r="E57" s="131"/>
      <c r="F57" s="131"/>
      <c r="G57" s="131"/>
      <c r="H57" s="131"/>
      <c r="I57" s="131"/>
      <c r="J57" s="135"/>
      <c r="K57" s="135"/>
      <c r="L57" s="136"/>
    </row>
    <row r="58" spans="2:12" s="16" customFormat="1" ht="20.25" customHeight="1" x14ac:dyDescent="0.2">
      <c r="B58" s="130"/>
      <c r="C58" s="131"/>
      <c r="D58" s="131"/>
      <c r="E58" s="131"/>
      <c r="F58" s="131"/>
      <c r="G58" s="131"/>
      <c r="H58" s="131"/>
      <c r="I58" s="131"/>
      <c r="J58" s="135"/>
      <c r="K58" s="135"/>
      <c r="L58" s="136"/>
    </row>
    <row r="59" spans="2:12" s="16" customFormat="1" ht="20.25" customHeight="1" x14ac:dyDescent="0.2">
      <c r="B59" s="130"/>
      <c r="C59" s="131"/>
      <c r="D59" s="131"/>
      <c r="E59" s="131"/>
      <c r="F59" s="131"/>
      <c r="G59" s="131"/>
      <c r="H59" s="131"/>
      <c r="I59" s="131"/>
      <c r="J59" s="135"/>
      <c r="K59" s="135"/>
      <c r="L59" s="136"/>
    </row>
    <row r="60" spans="2:12" s="16" customFormat="1" ht="20.25" customHeight="1" x14ac:dyDescent="0.2">
      <c r="B60" s="130"/>
      <c r="C60" s="131"/>
      <c r="D60" s="131"/>
      <c r="E60" s="131"/>
      <c r="F60" s="131"/>
      <c r="G60" s="131"/>
      <c r="H60" s="131"/>
      <c r="I60" s="131"/>
      <c r="J60" s="135"/>
      <c r="K60" s="135"/>
      <c r="L60" s="136"/>
    </row>
    <row r="61" spans="2:12" s="16" customFormat="1" ht="20.25" customHeight="1" x14ac:dyDescent="0.2">
      <c r="B61" s="130"/>
      <c r="C61" s="131"/>
      <c r="D61" s="131"/>
      <c r="E61" s="131"/>
      <c r="F61" s="131"/>
      <c r="G61" s="131"/>
      <c r="H61" s="131"/>
      <c r="I61" s="131"/>
      <c r="J61" s="135"/>
      <c r="K61" s="135"/>
      <c r="L61" s="136"/>
    </row>
    <row r="62" spans="2:12" s="16" customFormat="1" ht="20.25" customHeight="1" x14ac:dyDescent="0.2">
      <c r="B62" s="130"/>
      <c r="C62" s="131"/>
      <c r="D62" s="131"/>
      <c r="E62" s="131"/>
      <c r="F62" s="131"/>
      <c r="G62" s="131"/>
      <c r="H62" s="131"/>
      <c r="I62" s="131"/>
      <c r="J62" s="135"/>
      <c r="K62" s="135"/>
      <c r="L62" s="136"/>
    </row>
    <row r="63" spans="2:12" s="16" customFormat="1" ht="20.25" customHeight="1" x14ac:dyDescent="0.2">
      <c r="B63" s="130"/>
      <c r="C63" s="131"/>
      <c r="D63" s="131"/>
      <c r="E63" s="131"/>
      <c r="F63" s="131"/>
      <c r="G63" s="131"/>
      <c r="H63" s="131"/>
      <c r="I63" s="131"/>
      <c r="J63" s="135"/>
      <c r="K63" s="135"/>
      <c r="L63" s="136"/>
    </row>
    <row r="64" spans="2:12" s="16" customFormat="1" ht="20.25" customHeight="1" x14ac:dyDescent="0.2">
      <c r="B64" s="130"/>
      <c r="C64" s="131"/>
      <c r="D64" s="131"/>
      <c r="E64" s="131"/>
      <c r="F64" s="131"/>
      <c r="G64" s="131"/>
      <c r="H64" s="131"/>
      <c r="I64" s="131"/>
      <c r="J64" s="135"/>
      <c r="K64" s="135"/>
      <c r="L64" s="136"/>
    </row>
    <row r="65" spans="2:12" s="16" customFormat="1" ht="20.25" customHeight="1" x14ac:dyDescent="0.2">
      <c r="B65" s="130"/>
      <c r="C65" s="131"/>
      <c r="D65" s="131"/>
      <c r="E65" s="131"/>
      <c r="F65" s="131"/>
      <c r="G65" s="131"/>
      <c r="H65" s="131"/>
      <c r="I65" s="131"/>
      <c r="J65" s="135"/>
      <c r="K65" s="135"/>
      <c r="L65" s="136"/>
    </row>
    <row r="66" spans="2:12" s="16" customFormat="1" ht="20.25" customHeight="1" x14ac:dyDescent="0.2">
      <c r="B66" s="130"/>
      <c r="C66" s="131"/>
      <c r="D66" s="131"/>
      <c r="E66" s="131"/>
      <c r="F66" s="131"/>
      <c r="G66" s="131"/>
      <c r="H66" s="131"/>
      <c r="I66" s="131"/>
      <c r="J66" s="135"/>
      <c r="K66" s="135"/>
      <c r="L66" s="136"/>
    </row>
    <row r="67" spans="2:12" s="16" customFormat="1" ht="20.25" customHeight="1" x14ac:dyDescent="0.2">
      <c r="B67" s="130"/>
      <c r="C67" s="131"/>
      <c r="D67" s="131"/>
      <c r="E67" s="131"/>
      <c r="F67" s="131"/>
      <c r="G67" s="131"/>
      <c r="H67" s="131"/>
      <c r="I67" s="131"/>
      <c r="J67" s="135"/>
      <c r="K67" s="135"/>
      <c r="L67" s="136"/>
    </row>
    <row r="68" spans="2:12" s="16" customFormat="1" ht="20.25" customHeight="1" x14ac:dyDescent="0.2">
      <c r="B68" s="130"/>
      <c r="C68" s="131"/>
      <c r="D68" s="131"/>
      <c r="E68" s="131"/>
      <c r="F68" s="131"/>
      <c r="G68" s="131"/>
      <c r="H68" s="131"/>
      <c r="I68" s="131"/>
      <c r="J68" s="135"/>
      <c r="K68" s="135"/>
      <c r="L68" s="136"/>
    </row>
    <row r="69" spans="2:12" s="16" customFormat="1" ht="20.25" customHeight="1" x14ac:dyDescent="0.2">
      <c r="B69" s="130"/>
      <c r="C69" s="131"/>
      <c r="D69" s="131"/>
      <c r="E69" s="131"/>
      <c r="F69" s="131"/>
      <c r="G69" s="131"/>
      <c r="H69" s="131"/>
      <c r="I69" s="131"/>
      <c r="J69" s="135"/>
      <c r="K69" s="135"/>
      <c r="L69" s="136"/>
    </row>
    <row r="70" spans="2:12" s="16" customFormat="1" ht="20.25" customHeight="1" x14ac:dyDescent="0.2">
      <c r="B70" s="130"/>
      <c r="C70" s="131"/>
      <c r="D70" s="131"/>
      <c r="E70" s="131"/>
      <c r="F70" s="131"/>
      <c r="G70" s="131"/>
      <c r="H70" s="131"/>
      <c r="I70" s="131"/>
      <c r="J70" s="135"/>
      <c r="K70" s="135"/>
      <c r="L70" s="136"/>
    </row>
    <row r="71" spans="2:12" s="16" customFormat="1" ht="20.25" customHeight="1" x14ac:dyDescent="0.2">
      <c r="B71" s="130"/>
      <c r="C71" s="131"/>
      <c r="D71" s="131"/>
      <c r="E71" s="131"/>
      <c r="F71" s="131"/>
      <c r="G71" s="131"/>
      <c r="H71" s="131"/>
      <c r="I71" s="131"/>
      <c r="J71" s="135"/>
      <c r="K71" s="135"/>
      <c r="L71" s="136"/>
    </row>
    <row r="72" spans="2:12" s="16" customFormat="1" ht="20.25" customHeight="1" x14ac:dyDescent="0.2">
      <c r="B72" s="130"/>
      <c r="C72" s="131"/>
      <c r="D72" s="131"/>
      <c r="E72" s="131"/>
      <c r="F72" s="131"/>
      <c r="G72" s="131"/>
      <c r="H72" s="131"/>
      <c r="I72" s="131"/>
      <c r="J72" s="135"/>
      <c r="K72" s="135"/>
      <c r="L72" s="136"/>
    </row>
    <row r="73" spans="2:12" s="16" customFormat="1" ht="20.25" customHeight="1" x14ac:dyDescent="0.2">
      <c r="B73" s="130"/>
      <c r="C73" s="131"/>
      <c r="D73" s="131"/>
      <c r="E73" s="131"/>
      <c r="F73" s="131"/>
      <c r="G73" s="131"/>
      <c r="H73" s="131"/>
      <c r="I73" s="131"/>
      <c r="J73" s="135"/>
      <c r="K73" s="135"/>
      <c r="L73" s="136"/>
    </row>
    <row r="74" spans="2:12" s="16" customFormat="1" ht="20.25" customHeight="1" x14ac:dyDescent="0.2">
      <c r="B74" s="130"/>
      <c r="C74" s="131"/>
      <c r="D74" s="131"/>
      <c r="E74" s="131"/>
      <c r="F74" s="131"/>
      <c r="G74" s="131"/>
      <c r="H74" s="131"/>
      <c r="I74" s="131"/>
      <c r="J74" s="135"/>
      <c r="K74" s="135"/>
      <c r="L74" s="136"/>
    </row>
    <row r="75" spans="2:12" s="16" customFormat="1" ht="20.25" customHeight="1" x14ac:dyDescent="0.2">
      <c r="B75" s="130"/>
      <c r="C75" s="131"/>
      <c r="D75" s="131"/>
      <c r="E75" s="131"/>
      <c r="F75" s="131"/>
      <c r="G75" s="131"/>
      <c r="H75" s="131"/>
      <c r="I75" s="131"/>
      <c r="J75" s="135"/>
      <c r="K75" s="135"/>
      <c r="L75" s="136"/>
    </row>
    <row r="76" spans="2:12" s="16" customFormat="1" ht="20.25" customHeight="1" x14ac:dyDescent="0.2">
      <c r="B76" s="130"/>
      <c r="C76" s="131"/>
      <c r="D76" s="131"/>
      <c r="E76" s="131"/>
      <c r="F76" s="131"/>
      <c r="G76" s="131"/>
      <c r="H76" s="131"/>
      <c r="I76" s="131"/>
      <c r="J76" s="135"/>
      <c r="K76" s="135"/>
      <c r="L76" s="136"/>
    </row>
    <row r="77" spans="2:12" s="16" customFormat="1" ht="20.25" customHeight="1" x14ac:dyDescent="0.2">
      <c r="B77" s="130"/>
      <c r="C77" s="131"/>
      <c r="D77" s="131"/>
      <c r="E77" s="131"/>
      <c r="F77" s="131"/>
      <c r="G77" s="131"/>
      <c r="H77" s="131"/>
      <c r="I77" s="131"/>
      <c r="J77" s="135"/>
      <c r="K77" s="135"/>
      <c r="L77" s="136"/>
    </row>
    <row r="78" spans="2:12" s="16" customFormat="1" ht="20.25" customHeight="1" x14ac:dyDescent="0.2">
      <c r="B78" s="130"/>
      <c r="C78" s="131"/>
      <c r="D78" s="131"/>
      <c r="E78" s="131"/>
      <c r="F78" s="131"/>
      <c r="G78" s="131"/>
      <c r="H78" s="131"/>
      <c r="I78" s="131"/>
      <c r="J78" s="135"/>
      <c r="K78" s="135"/>
      <c r="L78" s="136"/>
    </row>
    <row r="79" spans="2:12" s="16" customFormat="1" ht="20.25" customHeight="1" x14ac:dyDescent="0.2">
      <c r="B79" s="130"/>
      <c r="C79" s="131"/>
      <c r="D79" s="131"/>
      <c r="E79" s="131"/>
      <c r="F79" s="131"/>
      <c r="G79" s="131"/>
      <c r="H79" s="131"/>
      <c r="I79" s="131"/>
      <c r="J79" s="135"/>
      <c r="K79" s="135"/>
      <c r="L79" s="136"/>
    </row>
    <row r="80" spans="2:12" s="16" customFormat="1" ht="20.25" customHeight="1" x14ac:dyDescent="0.2">
      <c r="B80" s="130"/>
      <c r="C80" s="131"/>
      <c r="D80" s="131"/>
      <c r="E80" s="131"/>
      <c r="F80" s="131"/>
      <c r="G80" s="131"/>
      <c r="H80" s="131"/>
      <c r="I80" s="131"/>
      <c r="J80" s="135"/>
      <c r="K80" s="135"/>
      <c r="L80" s="136"/>
    </row>
    <row r="81" spans="2:12" s="16" customFormat="1" ht="20.25" customHeight="1" x14ac:dyDescent="0.2">
      <c r="B81" s="130"/>
      <c r="C81" s="131"/>
      <c r="D81" s="131"/>
      <c r="E81" s="131"/>
      <c r="F81" s="131"/>
      <c r="G81" s="131"/>
      <c r="H81" s="131"/>
      <c r="I81" s="131"/>
      <c r="J81" s="135"/>
      <c r="K81" s="135"/>
      <c r="L81" s="136"/>
    </row>
    <row r="82" spans="2:12" s="16" customFormat="1" ht="20.25" customHeight="1" x14ac:dyDescent="0.2">
      <c r="B82" s="130"/>
      <c r="C82" s="131"/>
      <c r="D82" s="131"/>
      <c r="E82" s="131"/>
      <c r="F82" s="131"/>
      <c r="G82" s="131"/>
      <c r="H82" s="131"/>
      <c r="I82" s="131"/>
      <c r="J82" s="135"/>
      <c r="K82" s="135"/>
      <c r="L82" s="136"/>
    </row>
    <row r="83" spans="2:12" s="16" customFormat="1" ht="20.25" customHeight="1" x14ac:dyDescent="0.2">
      <c r="B83" s="130"/>
      <c r="C83" s="131"/>
      <c r="D83" s="131"/>
      <c r="E83" s="131"/>
      <c r="F83" s="131"/>
      <c r="G83" s="131"/>
      <c r="H83" s="131"/>
      <c r="I83" s="131"/>
      <c r="J83" s="135"/>
      <c r="K83" s="135"/>
      <c r="L83" s="136"/>
    </row>
    <row r="84" spans="2:12" s="16" customFormat="1" ht="20.25" customHeight="1" x14ac:dyDescent="0.2">
      <c r="B84" s="130"/>
      <c r="C84" s="131"/>
      <c r="D84" s="131"/>
      <c r="E84" s="131"/>
      <c r="F84" s="131"/>
      <c r="G84" s="131"/>
      <c r="H84" s="131"/>
      <c r="I84" s="131"/>
      <c r="J84" s="135"/>
      <c r="K84" s="135"/>
      <c r="L84" s="136"/>
    </row>
    <row r="85" spans="2:12" s="16" customFormat="1" ht="20.25" customHeight="1" x14ac:dyDescent="0.2">
      <c r="B85" s="130"/>
      <c r="C85" s="131"/>
      <c r="D85" s="131"/>
      <c r="E85" s="131"/>
      <c r="F85" s="131"/>
      <c r="G85" s="131"/>
      <c r="H85" s="131"/>
      <c r="I85" s="131"/>
      <c r="J85" s="135"/>
      <c r="K85" s="135"/>
      <c r="L85" s="136"/>
    </row>
    <row r="86" spans="2:12" s="16" customFormat="1" ht="20.25" customHeight="1" x14ac:dyDescent="0.2">
      <c r="B86" s="130"/>
      <c r="C86" s="131"/>
      <c r="D86" s="131"/>
      <c r="E86" s="131"/>
      <c r="F86" s="131"/>
      <c r="G86" s="131"/>
      <c r="H86" s="131"/>
      <c r="I86" s="131"/>
      <c r="J86" s="135"/>
      <c r="K86" s="135"/>
      <c r="L86" s="136"/>
    </row>
    <row r="87" spans="2:12" s="16" customFormat="1" ht="20.25" customHeight="1" x14ac:dyDescent="0.2">
      <c r="B87" s="130"/>
      <c r="C87" s="131"/>
      <c r="D87" s="131"/>
      <c r="E87" s="131"/>
      <c r="F87" s="131"/>
      <c r="G87" s="131"/>
      <c r="H87" s="131"/>
      <c r="I87" s="131"/>
      <c r="J87" s="135"/>
      <c r="K87" s="135"/>
      <c r="L87" s="136"/>
    </row>
    <row r="88" spans="2:12" s="16" customFormat="1" ht="20.25" customHeight="1" x14ac:dyDescent="0.2">
      <c r="B88" s="130"/>
      <c r="C88" s="131"/>
      <c r="D88" s="131"/>
      <c r="E88" s="131"/>
      <c r="F88" s="131"/>
      <c r="G88" s="131"/>
      <c r="H88" s="131"/>
      <c r="I88" s="131"/>
      <c r="J88" s="135"/>
      <c r="K88" s="135"/>
      <c r="L88" s="136"/>
    </row>
    <row r="89" spans="2:12" s="16" customFormat="1" ht="20.25" customHeight="1" x14ac:dyDescent="0.2">
      <c r="B89" s="130"/>
      <c r="C89" s="131"/>
      <c r="D89" s="131"/>
      <c r="E89" s="131"/>
      <c r="F89" s="131"/>
      <c r="G89" s="131"/>
      <c r="H89" s="131"/>
      <c r="I89" s="131"/>
      <c r="J89" s="135"/>
      <c r="K89" s="135"/>
      <c r="L89" s="136"/>
    </row>
    <row r="90" spans="2:12" s="16" customFormat="1" ht="20.25" customHeight="1" x14ac:dyDescent="0.2">
      <c r="B90" s="130"/>
      <c r="C90" s="131"/>
      <c r="D90" s="131"/>
      <c r="E90" s="131"/>
      <c r="F90" s="131"/>
      <c r="G90" s="131"/>
      <c r="H90" s="131"/>
      <c r="I90" s="131"/>
      <c r="J90" s="135"/>
      <c r="K90" s="135"/>
      <c r="L90" s="136"/>
    </row>
    <row r="91" spans="2:12" s="16" customFormat="1" ht="20.25" customHeight="1" x14ac:dyDescent="0.2">
      <c r="B91" s="130"/>
      <c r="C91" s="131"/>
      <c r="D91" s="131"/>
      <c r="E91" s="131"/>
      <c r="F91" s="131"/>
      <c r="G91" s="131"/>
      <c r="H91" s="131"/>
      <c r="I91" s="131"/>
      <c r="J91" s="135"/>
      <c r="K91" s="135"/>
      <c r="L91" s="136"/>
    </row>
    <row r="92" spans="2:12" s="16" customFormat="1" ht="20.25" customHeight="1" x14ac:dyDescent="0.2">
      <c r="B92" s="130"/>
      <c r="C92" s="131"/>
      <c r="D92" s="131"/>
      <c r="E92" s="131"/>
      <c r="F92" s="131"/>
      <c r="G92" s="131"/>
      <c r="H92" s="131"/>
      <c r="I92" s="131"/>
      <c r="J92" s="135"/>
      <c r="K92" s="135"/>
      <c r="L92" s="136"/>
    </row>
    <row r="93" spans="2:12" s="16" customFormat="1" ht="20.25" customHeight="1" x14ac:dyDescent="0.2">
      <c r="B93" s="130"/>
      <c r="C93" s="131"/>
      <c r="D93" s="131"/>
      <c r="E93" s="131"/>
      <c r="F93" s="131"/>
      <c r="G93" s="131"/>
      <c r="H93" s="131"/>
      <c r="I93" s="131"/>
      <c r="J93" s="135"/>
      <c r="K93" s="135"/>
      <c r="L93" s="136"/>
    </row>
    <row r="94" spans="2:12" s="16" customFormat="1" ht="20.25" customHeight="1" x14ac:dyDescent="0.2">
      <c r="B94" s="130"/>
      <c r="C94" s="131"/>
      <c r="D94" s="131"/>
      <c r="E94" s="131"/>
      <c r="F94" s="131"/>
      <c r="G94" s="131"/>
      <c r="H94" s="131"/>
      <c r="I94" s="131"/>
      <c r="J94" s="135"/>
      <c r="K94" s="135"/>
      <c r="L94" s="136"/>
    </row>
    <row r="95" spans="2:12" s="16" customFormat="1" ht="20.25" customHeight="1" x14ac:dyDescent="0.2">
      <c r="B95" s="130"/>
      <c r="C95" s="131"/>
      <c r="D95" s="131"/>
      <c r="E95" s="131"/>
      <c r="F95" s="131"/>
      <c r="G95" s="131"/>
      <c r="H95" s="131"/>
      <c r="I95" s="131"/>
      <c r="J95" s="135"/>
      <c r="K95" s="135"/>
      <c r="L95" s="136"/>
    </row>
    <row r="96" spans="2:12" s="16" customFormat="1" ht="20.25" customHeight="1" x14ac:dyDescent="0.2">
      <c r="B96" s="130"/>
      <c r="C96" s="131"/>
      <c r="D96" s="131"/>
      <c r="E96" s="131"/>
      <c r="F96" s="131"/>
      <c r="G96" s="131"/>
      <c r="H96" s="131"/>
      <c r="I96" s="131"/>
      <c r="J96" s="135"/>
      <c r="K96" s="135"/>
      <c r="L96" s="136"/>
    </row>
    <row r="97" spans="2:12" s="16" customFormat="1" ht="20.25" customHeight="1" x14ac:dyDescent="0.2">
      <c r="B97" s="130"/>
      <c r="C97" s="131"/>
      <c r="D97" s="131"/>
      <c r="E97" s="131"/>
      <c r="F97" s="131"/>
      <c r="G97" s="131"/>
      <c r="H97" s="131"/>
      <c r="I97" s="131"/>
      <c r="J97" s="135"/>
      <c r="K97" s="135"/>
      <c r="L97" s="136"/>
    </row>
    <row r="98" spans="2:12" s="16" customFormat="1" ht="20.25" customHeight="1" x14ac:dyDescent="0.2">
      <c r="B98" s="130"/>
      <c r="C98" s="131"/>
      <c r="D98" s="131"/>
      <c r="E98" s="131"/>
      <c r="F98" s="131"/>
      <c r="G98" s="131"/>
      <c r="H98" s="131"/>
      <c r="I98" s="131"/>
      <c r="J98" s="135"/>
      <c r="K98" s="135"/>
      <c r="L98" s="136"/>
    </row>
    <row r="99" spans="2:12" s="16" customFormat="1" ht="20.25" customHeight="1" x14ac:dyDescent="0.2">
      <c r="B99" s="130"/>
      <c r="C99" s="131"/>
      <c r="D99" s="131"/>
      <c r="E99" s="131"/>
      <c r="F99" s="131"/>
      <c r="G99" s="131"/>
      <c r="H99" s="131"/>
      <c r="I99" s="131"/>
      <c r="J99" s="135"/>
      <c r="K99" s="135"/>
      <c r="L99" s="136"/>
    </row>
    <row r="100" spans="2:12" s="16" customFormat="1" ht="20.25" customHeight="1" x14ac:dyDescent="0.2">
      <c r="B100" s="130"/>
      <c r="C100" s="131"/>
      <c r="D100" s="131"/>
      <c r="E100" s="131"/>
      <c r="F100" s="131"/>
      <c r="G100" s="131"/>
      <c r="H100" s="131"/>
      <c r="I100" s="131"/>
      <c r="J100" s="135"/>
      <c r="K100" s="135"/>
      <c r="L100" s="136"/>
    </row>
    <row r="101" spans="2:12" s="16" customFormat="1" ht="20.25" customHeight="1" x14ac:dyDescent="0.2">
      <c r="B101" s="130"/>
      <c r="C101" s="131"/>
      <c r="D101" s="131"/>
      <c r="E101" s="131"/>
      <c r="F101" s="131"/>
      <c r="G101" s="131"/>
      <c r="H101" s="131"/>
      <c r="I101" s="131"/>
      <c r="J101" s="135"/>
      <c r="K101" s="135"/>
      <c r="L101" s="136"/>
    </row>
    <row r="102" spans="2:12" s="16" customFormat="1" ht="20.25" customHeight="1" x14ac:dyDescent="0.2">
      <c r="B102" s="130"/>
      <c r="C102" s="131"/>
      <c r="D102" s="131"/>
      <c r="E102" s="131"/>
      <c r="F102" s="131"/>
      <c r="G102" s="131"/>
      <c r="H102" s="131"/>
      <c r="I102" s="131"/>
      <c r="J102" s="135"/>
      <c r="K102" s="135"/>
      <c r="L102" s="136"/>
    </row>
    <row r="103" spans="2:12" s="16" customFormat="1" ht="20.25" customHeight="1" x14ac:dyDescent="0.2">
      <c r="B103" s="130"/>
      <c r="C103" s="131"/>
      <c r="D103" s="131"/>
      <c r="E103" s="131"/>
      <c r="F103" s="131"/>
      <c r="G103" s="131"/>
      <c r="H103" s="131"/>
      <c r="I103" s="131"/>
      <c r="J103" s="135"/>
      <c r="K103" s="135"/>
      <c r="L103" s="136"/>
    </row>
    <row r="104" spans="2:12" s="16" customFormat="1" ht="20.25" customHeight="1" x14ac:dyDescent="0.2">
      <c r="B104" s="130"/>
      <c r="C104" s="131"/>
      <c r="D104" s="131"/>
      <c r="E104" s="131"/>
      <c r="F104" s="131"/>
      <c r="G104" s="131"/>
      <c r="H104" s="131"/>
      <c r="I104" s="131"/>
      <c r="J104" s="135"/>
      <c r="K104" s="135"/>
      <c r="L104" s="136"/>
    </row>
    <row r="105" spans="2:12" s="16" customFormat="1" ht="20.25" customHeight="1" x14ac:dyDescent="0.2">
      <c r="B105" s="130"/>
      <c r="C105" s="131"/>
      <c r="D105" s="131"/>
      <c r="E105" s="131"/>
      <c r="F105" s="131"/>
      <c r="G105" s="131"/>
      <c r="H105" s="131"/>
      <c r="I105" s="131"/>
      <c r="J105" s="135"/>
      <c r="K105" s="135"/>
      <c r="L105" s="136"/>
    </row>
    <row r="106" spans="2:12" s="16" customFormat="1" ht="20.25" customHeight="1" x14ac:dyDescent="0.2">
      <c r="B106" s="130"/>
      <c r="C106" s="131"/>
      <c r="D106" s="131"/>
      <c r="E106" s="131"/>
      <c r="F106" s="131"/>
      <c r="G106" s="131"/>
      <c r="H106" s="131"/>
      <c r="I106" s="131"/>
      <c r="J106" s="135"/>
      <c r="K106" s="135"/>
      <c r="L106" s="136"/>
    </row>
    <row r="107" spans="2:12" s="16" customFormat="1" ht="20.25" customHeight="1" x14ac:dyDescent="0.2">
      <c r="B107" s="130"/>
      <c r="C107" s="131"/>
      <c r="D107" s="131"/>
      <c r="E107" s="131"/>
      <c r="F107" s="131"/>
      <c r="G107" s="131"/>
      <c r="H107" s="131"/>
      <c r="I107" s="131"/>
      <c r="J107" s="135"/>
      <c r="K107" s="135"/>
      <c r="L107" s="136"/>
    </row>
    <row r="108" spans="2:12" s="16" customFormat="1" ht="20.25" customHeight="1" x14ac:dyDescent="0.2">
      <c r="B108" s="130"/>
      <c r="C108" s="131"/>
      <c r="D108" s="131"/>
      <c r="E108" s="131"/>
      <c r="F108" s="131"/>
      <c r="G108" s="131"/>
      <c r="H108" s="131"/>
      <c r="I108" s="131"/>
      <c r="J108" s="135"/>
      <c r="K108" s="135"/>
      <c r="L108" s="136"/>
    </row>
    <row r="109" spans="2:12" s="16" customFormat="1" ht="20.25" customHeight="1" x14ac:dyDescent="0.2">
      <c r="B109" s="130"/>
      <c r="C109" s="131"/>
      <c r="D109" s="131"/>
      <c r="E109" s="131"/>
      <c r="F109" s="131"/>
      <c r="G109" s="131"/>
      <c r="H109" s="131"/>
      <c r="I109" s="131"/>
      <c r="J109" s="135"/>
      <c r="K109" s="135"/>
      <c r="L109" s="136"/>
    </row>
    <row r="110" spans="2:12" s="16" customFormat="1" ht="20.25" customHeight="1" x14ac:dyDescent="0.2">
      <c r="B110" s="130"/>
      <c r="C110" s="131"/>
      <c r="D110" s="131"/>
      <c r="E110" s="131"/>
      <c r="F110" s="131"/>
      <c r="G110" s="131"/>
      <c r="H110" s="131"/>
      <c r="I110" s="131"/>
      <c r="J110" s="135"/>
      <c r="K110" s="135"/>
      <c r="L110" s="136"/>
    </row>
    <row r="111" spans="2:12" s="16" customFormat="1" ht="20.25" customHeight="1" x14ac:dyDescent="0.2">
      <c r="B111" s="130"/>
      <c r="C111" s="131"/>
      <c r="D111" s="131"/>
      <c r="E111" s="131"/>
      <c r="F111" s="131"/>
      <c r="G111" s="131"/>
      <c r="H111" s="131"/>
      <c r="I111" s="131"/>
      <c r="J111" s="135"/>
      <c r="K111" s="135"/>
      <c r="L111" s="136"/>
    </row>
    <row r="112" spans="2:12" s="16" customFormat="1" ht="20.25" customHeight="1" x14ac:dyDescent="0.2">
      <c r="B112" s="130"/>
      <c r="C112" s="131"/>
      <c r="D112" s="131"/>
      <c r="E112" s="131"/>
      <c r="F112" s="131"/>
      <c r="G112" s="131"/>
      <c r="H112" s="131"/>
      <c r="I112" s="131"/>
      <c r="J112" s="135"/>
      <c r="K112" s="135"/>
      <c r="L112" s="136"/>
    </row>
    <row r="113" spans="2:12" s="16" customFormat="1" ht="20.25" customHeight="1" x14ac:dyDescent="0.2">
      <c r="B113" s="130"/>
      <c r="C113" s="131"/>
      <c r="D113" s="131"/>
      <c r="E113" s="131"/>
      <c r="F113" s="131"/>
      <c r="G113" s="131"/>
      <c r="H113" s="131"/>
      <c r="I113" s="131"/>
      <c r="J113" s="135"/>
      <c r="K113" s="135"/>
      <c r="L113" s="136"/>
    </row>
    <row r="114" spans="2:12" s="16" customFormat="1" ht="20.25" customHeight="1" x14ac:dyDescent="0.2">
      <c r="B114" s="130"/>
      <c r="C114" s="131"/>
      <c r="D114" s="131"/>
      <c r="E114" s="131"/>
      <c r="F114" s="131"/>
      <c r="G114" s="131"/>
      <c r="H114" s="131"/>
      <c r="I114" s="131"/>
      <c r="J114" s="135"/>
      <c r="K114" s="135"/>
      <c r="L114" s="136"/>
    </row>
    <row r="115" spans="2:12" s="16" customFormat="1" ht="20.25" customHeight="1" x14ac:dyDescent="0.2">
      <c r="B115" s="130"/>
      <c r="C115" s="131"/>
      <c r="D115" s="131"/>
      <c r="E115" s="131"/>
      <c r="F115" s="131"/>
      <c r="G115" s="131"/>
      <c r="H115" s="131"/>
      <c r="I115" s="131"/>
      <c r="J115" s="135"/>
      <c r="K115" s="135"/>
      <c r="L115" s="136"/>
    </row>
    <row r="116" spans="2:12" s="16" customFormat="1" ht="20.25" customHeight="1" x14ac:dyDescent="0.2">
      <c r="B116" s="130"/>
      <c r="C116" s="131"/>
      <c r="D116" s="131"/>
      <c r="E116" s="131"/>
      <c r="F116" s="131"/>
      <c r="G116" s="131"/>
      <c r="H116" s="131"/>
      <c r="I116" s="131"/>
      <c r="J116" s="135"/>
      <c r="K116" s="135"/>
      <c r="L116" s="136"/>
    </row>
    <row r="117" spans="2:12" s="16" customFormat="1" ht="20.25" customHeight="1" x14ac:dyDescent="0.2">
      <c r="B117" s="130"/>
      <c r="C117" s="131"/>
      <c r="D117" s="131"/>
      <c r="E117" s="131"/>
      <c r="F117" s="131"/>
      <c r="G117" s="131"/>
      <c r="H117" s="131"/>
      <c r="I117" s="131"/>
      <c r="J117" s="135"/>
      <c r="K117" s="135"/>
      <c r="L117" s="136"/>
    </row>
    <row r="118" spans="2:12" s="16" customFormat="1" ht="20.25" customHeight="1" x14ac:dyDescent="0.2">
      <c r="B118" s="130"/>
      <c r="C118" s="131"/>
      <c r="D118" s="131"/>
      <c r="E118" s="131"/>
      <c r="F118" s="131"/>
      <c r="G118" s="131"/>
      <c r="H118" s="131"/>
      <c r="I118" s="131"/>
      <c r="J118" s="135"/>
      <c r="K118" s="135"/>
      <c r="L118" s="136"/>
    </row>
    <row r="119" spans="2:12" s="16" customFormat="1" ht="20.25" customHeight="1" x14ac:dyDescent="0.2">
      <c r="B119" s="130"/>
      <c r="C119" s="131"/>
      <c r="D119" s="131"/>
      <c r="E119" s="131"/>
      <c r="F119" s="131"/>
      <c r="G119" s="131"/>
      <c r="H119" s="131"/>
      <c r="I119" s="131"/>
      <c r="J119" s="135"/>
      <c r="K119" s="135"/>
      <c r="L119" s="136"/>
    </row>
    <row r="120" spans="2:12" s="16" customFormat="1" ht="20.25" customHeight="1" x14ac:dyDescent="0.2">
      <c r="B120" s="130"/>
      <c r="C120" s="131"/>
      <c r="D120" s="131"/>
      <c r="E120" s="131"/>
      <c r="F120" s="131"/>
      <c r="G120" s="131"/>
      <c r="H120" s="131"/>
      <c r="I120" s="131"/>
      <c r="J120" s="135"/>
      <c r="K120" s="135"/>
      <c r="L120" s="136"/>
    </row>
    <row r="121" spans="2:12" s="16" customFormat="1" ht="20.25" customHeight="1" x14ac:dyDescent="0.2">
      <c r="B121" s="130"/>
      <c r="C121" s="131"/>
      <c r="D121" s="131"/>
      <c r="E121" s="131"/>
      <c r="F121" s="131"/>
      <c r="G121" s="131"/>
      <c r="H121" s="131"/>
      <c r="I121" s="131"/>
      <c r="J121" s="135"/>
      <c r="K121" s="135"/>
      <c r="L121" s="136"/>
    </row>
    <row r="122" spans="2:12" s="16" customFormat="1" ht="20.25" customHeight="1" x14ac:dyDescent="0.2">
      <c r="B122" s="130"/>
      <c r="C122" s="131"/>
      <c r="D122" s="131"/>
      <c r="E122" s="131"/>
      <c r="F122" s="131"/>
      <c r="G122" s="131"/>
      <c r="H122" s="131"/>
      <c r="I122" s="131"/>
      <c r="J122" s="135"/>
      <c r="K122" s="135"/>
      <c r="L122" s="136"/>
    </row>
    <row r="123" spans="2:12" s="16" customFormat="1" ht="20.25" customHeight="1" x14ac:dyDescent="0.2">
      <c r="B123" s="130"/>
      <c r="C123" s="131"/>
      <c r="D123" s="131"/>
      <c r="E123" s="131"/>
      <c r="F123" s="131"/>
      <c r="G123" s="131"/>
      <c r="H123" s="131"/>
      <c r="I123" s="131"/>
      <c r="J123" s="135"/>
      <c r="K123" s="135"/>
      <c r="L123" s="136"/>
    </row>
    <row r="124" spans="2:12" s="16" customFormat="1" x14ac:dyDescent="0.2">
      <c r="J124" s="136"/>
      <c r="K124" s="136"/>
      <c r="L124" s="136"/>
    </row>
    <row r="125" spans="2:12" s="16" customFormat="1" x14ac:dyDescent="0.2">
      <c r="J125" s="136"/>
      <c r="K125" s="136"/>
      <c r="L125" s="136"/>
    </row>
    <row r="126" spans="2:12" s="16" customFormat="1" x14ac:dyDescent="0.2">
      <c r="J126" s="136"/>
      <c r="K126" s="136"/>
      <c r="L126" s="136"/>
    </row>
    <row r="127" spans="2:12" s="16" customFormat="1" x14ac:dyDescent="0.2">
      <c r="J127" s="136"/>
      <c r="K127" s="136"/>
      <c r="L127" s="136"/>
    </row>
    <row r="128" spans="2:12" s="16" customFormat="1" x14ac:dyDescent="0.2">
      <c r="J128" s="136"/>
      <c r="K128" s="136"/>
      <c r="L128" s="136"/>
    </row>
    <row r="129" spans="10:12" s="16" customFormat="1" x14ac:dyDescent="0.2">
      <c r="J129" s="136"/>
      <c r="K129" s="136"/>
      <c r="L129" s="136"/>
    </row>
    <row r="130" spans="10:12" s="16" customFormat="1" x14ac:dyDescent="0.2">
      <c r="J130" s="136"/>
      <c r="K130" s="136"/>
      <c r="L130" s="136"/>
    </row>
    <row r="131" spans="10:12" s="16" customFormat="1" x14ac:dyDescent="0.2">
      <c r="J131" s="136"/>
      <c r="K131" s="136"/>
      <c r="L131" s="136"/>
    </row>
    <row r="132" spans="10:12" s="16" customFormat="1" x14ac:dyDescent="0.2">
      <c r="J132" s="136"/>
      <c r="K132" s="136"/>
      <c r="L132" s="136"/>
    </row>
    <row r="133" spans="10:12" s="16" customFormat="1" x14ac:dyDescent="0.2">
      <c r="J133" s="136"/>
      <c r="K133" s="136"/>
      <c r="L133" s="136"/>
    </row>
    <row r="134" spans="10:12" s="16" customFormat="1" x14ac:dyDescent="0.2">
      <c r="J134" s="136"/>
      <c r="K134" s="136"/>
      <c r="L134" s="136"/>
    </row>
    <row r="135" spans="10:12" s="16" customFormat="1" x14ac:dyDescent="0.2">
      <c r="J135" s="136"/>
      <c r="K135" s="136"/>
      <c r="L135" s="136"/>
    </row>
    <row r="136" spans="10:12" s="16" customFormat="1" x14ac:dyDescent="0.2">
      <c r="J136" s="136"/>
      <c r="K136" s="136"/>
      <c r="L136" s="136"/>
    </row>
    <row r="137" spans="10:12" s="16" customFormat="1" x14ac:dyDescent="0.2">
      <c r="J137" s="136"/>
      <c r="K137" s="136"/>
      <c r="L137" s="136"/>
    </row>
    <row r="138" spans="10:12" s="16" customFormat="1" x14ac:dyDescent="0.2">
      <c r="J138" s="136"/>
      <c r="K138" s="136"/>
      <c r="L138" s="136"/>
    </row>
    <row r="139" spans="10:12" s="16" customFormat="1" x14ac:dyDescent="0.2">
      <c r="J139" s="136"/>
      <c r="K139" s="136"/>
      <c r="L139" s="136"/>
    </row>
    <row r="140" spans="10:12" s="16" customFormat="1" x14ac:dyDescent="0.2">
      <c r="J140" s="136"/>
      <c r="K140" s="136"/>
      <c r="L140" s="136"/>
    </row>
    <row r="141" spans="10:12" s="16" customFormat="1" x14ac:dyDescent="0.2">
      <c r="J141" s="136"/>
      <c r="K141" s="136"/>
      <c r="L141" s="136"/>
    </row>
    <row r="142" spans="10:12" s="16" customFormat="1" x14ac:dyDescent="0.2">
      <c r="J142" s="136"/>
      <c r="K142" s="136"/>
      <c r="L142" s="136"/>
    </row>
    <row r="143" spans="10:12" s="16" customFormat="1" x14ac:dyDescent="0.2">
      <c r="J143" s="136"/>
      <c r="K143" s="136"/>
      <c r="L143" s="136"/>
    </row>
    <row r="144" spans="10:12" s="16" customFormat="1" x14ac:dyDescent="0.2">
      <c r="J144" s="136"/>
      <c r="K144" s="136"/>
      <c r="L144" s="136"/>
    </row>
    <row r="145" spans="10:12" s="16" customFormat="1" x14ac:dyDescent="0.2">
      <c r="J145" s="136"/>
      <c r="K145" s="136"/>
      <c r="L145" s="136"/>
    </row>
    <row r="146" spans="10:12" s="16" customFormat="1" x14ac:dyDescent="0.2">
      <c r="J146" s="136"/>
      <c r="K146" s="136"/>
      <c r="L146" s="136"/>
    </row>
    <row r="147" spans="10:12" s="16" customFormat="1" x14ac:dyDescent="0.2">
      <c r="J147" s="136"/>
      <c r="K147" s="136"/>
      <c r="L147" s="136"/>
    </row>
    <row r="148" spans="10:12" s="16" customFormat="1" x14ac:dyDescent="0.2">
      <c r="J148" s="136"/>
      <c r="K148" s="136"/>
      <c r="L148" s="136"/>
    </row>
    <row r="149" spans="10:12" s="16" customFormat="1" x14ac:dyDescent="0.2">
      <c r="J149" s="136"/>
      <c r="K149" s="136"/>
      <c r="L149" s="136"/>
    </row>
    <row r="150" spans="10:12" s="16" customFormat="1" x14ac:dyDescent="0.2">
      <c r="J150" s="136"/>
      <c r="K150" s="136"/>
      <c r="L150" s="136"/>
    </row>
    <row r="151" spans="10:12" s="16" customFormat="1" x14ac:dyDescent="0.2">
      <c r="J151" s="136"/>
      <c r="K151" s="136"/>
      <c r="L151" s="136"/>
    </row>
    <row r="152" spans="10:12" s="16" customFormat="1" x14ac:dyDescent="0.2">
      <c r="J152" s="136"/>
      <c r="K152" s="136"/>
      <c r="L152" s="136"/>
    </row>
    <row r="153" spans="10:12" x14ac:dyDescent="0.2">
      <c r="K153" s="137"/>
    </row>
  </sheetData>
  <sheetProtection algorithmName="SHA-512" hashValue="Ucllh0l/HIz2fZPtmDaZKMy/CdSBVCmPi5QOgWg/eWWlR4/5EBbZATGnMbsIvQN1Cl/ECUzU5MP2If/2rqiBYQ==" saltValue="ZYPSVFRis7r3oI2JVdCwKw==" spinCount="100000" sheet="1" objects="1" scenarios="1" selectLockedCells="1" selectUnlockedCells="1"/>
  <customSheetViews>
    <customSheetView guid="{E07B9427-4677-44E5-A324-5EA1D966B6A3}" showRowCol="0" hiddenColumns="1">
      <pageMargins left="0.70866141732283472" right="0.70866141732283472" top="0.74803149606299213" bottom="0.74803149606299213" header="0.31496062992125984" footer="0.31496062992125984"/>
      <printOptions horizontalCentered="1"/>
      <pageSetup paperSize="9" orientation="portrait" horizontalDpi="4294967292" r:id="rId1"/>
      <headerFooter>
        <oddFooter>&amp;P / &amp;N ページ</oddFooter>
      </headerFooter>
    </customSheetView>
  </customSheetViews>
  <mergeCells count="9">
    <mergeCell ref="C36:J36"/>
    <mergeCell ref="B39:C39"/>
    <mergeCell ref="B34:J34"/>
    <mergeCell ref="B1:J1"/>
    <mergeCell ref="A2:K2"/>
    <mergeCell ref="B4:H4"/>
    <mergeCell ref="F35:J35"/>
    <mergeCell ref="B35:E35"/>
    <mergeCell ref="A33:K33"/>
  </mergeCells>
  <phoneticPr fontId="2"/>
  <hyperlinks>
    <hyperlink ref="F35" r:id="rId2" location="bsctrl" xr:uid="{4ED42AAC-95F6-4F17-8DF6-F143C98365F7}"/>
  </hyperlinks>
  <printOptions horizontalCentered="1"/>
  <pageMargins left="0.70866141732283472" right="0.70866141732283472" top="0.74803149606299213" bottom="0.74803149606299213" header="0.31496062992125984" footer="0.31496062992125984"/>
  <pageSetup paperSize="9" scale="94" orientation="portrait" r:id="rId3"/>
  <headerFooter>
    <oddFooter>&amp;P / &amp;N ページ</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AS155"/>
  <sheetViews>
    <sheetView showRowColHeaders="0" zoomScaleNormal="100" zoomScaleSheetLayoutView="100" workbookViewId="0">
      <selection activeCell="F37" sqref="F37:L37"/>
    </sheetView>
  </sheetViews>
  <sheetFormatPr defaultColWidth="9" defaultRowHeight="17.5" x14ac:dyDescent="0.2"/>
  <cols>
    <col min="1" max="1" width="1.6328125" style="120" customWidth="1"/>
    <col min="2" max="2" width="3.6328125" style="120" customWidth="1"/>
    <col min="3" max="9" width="9.36328125" style="120" customWidth="1"/>
    <col min="10" max="10" width="16.6328125" style="120" customWidth="1"/>
    <col min="11" max="11" width="1.6328125" style="120" customWidth="1"/>
    <col min="12" max="13" width="30.6328125" style="194" customWidth="1"/>
    <col min="14" max="14" width="20.6328125" style="194" customWidth="1"/>
    <col min="15" max="44" width="30.6328125" style="16" customWidth="1"/>
    <col min="45" max="16384" width="9" style="120"/>
  </cols>
  <sheetData>
    <row r="1" spans="1:45" ht="15" customHeight="1" x14ac:dyDescent="0.2">
      <c r="A1" s="142"/>
      <c r="B1" s="349"/>
      <c r="C1" s="349"/>
      <c r="D1" s="349"/>
      <c r="E1" s="349"/>
      <c r="F1" s="349"/>
      <c r="G1" s="349"/>
      <c r="H1" s="349"/>
      <c r="I1" s="349"/>
      <c r="J1" s="349"/>
      <c r="K1" s="191"/>
      <c r="L1" s="186"/>
      <c r="M1" s="186"/>
      <c r="N1" s="186"/>
      <c r="AS1" s="16"/>
    </row>
    <row r="2" spans="1:45" ht="25" customHeight="1" x14ac:dyDescent="0.2">
      <c r="A2" s="350" t="s">
        <v>79</v>
      </c>
      <c r="B2" s="351"/>
      <c r="C2" s="351"/>
      <c r="D2" s="351"/>
      <c r="E2" s="351"/>
      <c r="F2" s="351"/>
      <c r="G2" s="351"/>
      <c r="H2" s="351"/>
      <c r="I2" s="351"/>
      <c r="J2" s="351"/>
      <c r="K2" s="351"/>
      <c r="L2" s="351"/>
      <c r="M2" s="351"/>
      <c r="N2" s="195"/>
      <c r="AS2" s="16"/>
    </row>
    <row r="3" spans="1:45" ht="10" customHeight="1" x14ac:dyDescent="0.2">
      <c r="A3" s="141"/>
      <c r="B3" s="363"/>
      <c r="C3" s="364"/>
      <c r="D3" s="364"/>
      <c r="E3" s="364"/>
      <c r="F3" s="364"/>
      <c r="G3" s="364"/>
      <c r="H3" s="365"/>
      <c r="I3" s="365"/>
      <c r="J3" s="365"/>
      <c r="K3" s="193"/>
      <c r="L3" s="185"/>
      <c r="M3" s="185"/>
      <c r="N3" s="185"/>
      <c r="AS3" s="16"/>
    </row>
    <row r="4" spans="1:45" ht="25" customHeight="1" x14ac:dyDescent="0.2">
      <c r="A4" s="141"/>
      <c r="B4" s="143"/>
      <c r="C4" s="143"/>
      <c r="D4" s="143"/>
      <c r="E4" s="143"/>
      <c r="F4" s="143"/>
      <c r="G4" s="185"/>
      <c r="H4" s="144"/>
      <c r="I4" s="185"/>
      <c r="J4" s="185"/>
      <c r="K4" s="126"/>
      <c r="L4" s="185"/>
      <c r="M4" s="185"/>
      <c r="N4" s="185"/>
      <c r="AS4" s="16"/>
    </row>
    <row r="5" spans="1:45" ht="36.75" customHeight="1" x14ac:dyDescent="0.2">
      <c r="A5" s="141"/>
      <c r="B5" s="348"/>
      <c r="C5" s="348"/>
      <c r="D5" s="348"/>
      <c r="E5" s="348"/>
      <c r="F5" s="348"/>
      <c r="G5" s="348"/>
      <c r="H5" s="348"/>
      <c r="I5" s="348"/>
      <c r="J5" s="348"/>
      <c r="K5" s="126"/>
      <c r="L5" s="185"/>
      <c r="M5" s="185"/>
      <c r="N5" s="185"/>
      <c r="AS5" s="16"/>
    </row>
    <row r="6" spans="1:45" ht="20.25" customHeight="1" x14ac:dyDescent="0.2">
      <c r="A6" s="141"/>
      <c r="B6" s="348"/>
      <c r="C6" s="348"/>
      <c r="D6" s="348"/>
      <c r="E6" s="348"/>
      <c r="F6" s="348"/>
      <c r="G6" s="348"/>
      <c r="H6" s="348"/>
      <c r="I6" s="348"/>
      <c r="J6" s="348"/>
      <c r="K6" s="126"/>
      <c r="L6" s="185"/>
      <c r="M6" s="185"/>
      <c r="N6" s="185"/>
      <c r="AS6" s="16"/>
    </row>
    <row r="7" spans="1:45" ht="20.25" customHeight="1" x14ac:dyDescent="0.2">
      <c r="A7" s="141"/>
      <c r="B7" s="348"/>
      <c r="C7" s="348"/>
      <c r="D7" s="348"/>
      <c r="E7" s="348"/>
      <c r="F7" s="348"/>
      <c r="G7" s="348"/>
      <c r="H7" s="348"/>
      <c r="I7" s="348"/>
      <c r="J7" s="348"/>
      <c r="K7" s="126"/>
      <c r="L7" s="185"/>
      <c r="M7" s="185"/>
      <c r="N7" s="185"/>
      <c r="AS7" s="16"/>
    </row>
    <row r="8" spans="1:45" ht="20.25" customHeight="1" x14ac:dyDescent="0.2">
      <c r="A8" s="141"/>
      <c r="B8" s="348"/>
      <c r="C8" s="348"/>
      <c r="D8" s="348"/>
      <c r="E8" s="348"/>
      <c r="F8" s="348"/>
      <c r="G8" s="348"/>
      <c r="H8" s="348"/>
      <c r="I8" s="348"/>
      <c r="J8" s="348"/>
      <c r="K8" s="126"/>
      <c r="L8" s="185"/>
      <c r="M8" s="185"/>
      <c r="N8" s="185"/>
      <c r="AS8" s="16"/>
    </row>
    <row r="9" spans="1:45" ht="20.25" customHeight="1" x14ac:dyDescent="0.2">
      <c r="A9" s="141"/>
      <c r="B9" s="348"/>
      <c r="C9" s="348"/>
      <c r="D9" s="348"/>
      <c r="E9" s="348"/>
      <c r="F9" s="348"/>
      <c r="G9" s="348"/>
      <c r="H9" s="348"/>
      <c r="I9" s="348"/>
      <c r="J9" s="348"/>
      <c r="K9" s="126"/>
      <c r="L9" s="185"/>
      <c r="M9" s="185"/>
      <c r="N9" s="185"/>
      <c r="AS9" s="16"/>
    </row>
    <row r="10" spans="1:45" ht="20.25" customHeight="1" x14ac:dyDescent="0.2">
      <c r="A10" s="141"/>
      <c r="B10" s="348"/>
      <c r="C10" s="348"/>
      <c r="D10" s="348"/>
      <c r="E10" s="348"/>
      <c r="F10" s="348"/>
      <c r="G10" s="348"/>
      <c r="H10" s="348"/>
      <c r="I10" s="348"/>
      <c r="J10" s="348"/>
      <c r="K10" s="126"/>
      <c r="L10" s="185"/>
      <c r="M10" s="185"/>
      <c r="N10" s="185"/>
      <c r="AS10" s="16"/>
    </row>
    <row r="11" spans="1:45" ht="20.25" customHeight="1" x14ac:dyDescent="0.2">
      <c r="A11" s="141"/>
      <c r="B11" s="348"/>
      <c r="C11" s="348"/>
      <c r="D11" s="348"/>
      <c r="E11" s="348"/>
      <c r="F11" s="348"/>
      <c r="G11" s="348"/>
      <c r="H11" s="348"/>
      <c r="I11" s="348"/>
      <c r="J11" s="348"/>
      <c r="K11" s="126"/>
      <c r="L11" s="185"/>
      <c r="M11" s="185"/>
      <c r="N11" s="185"/>
      <c r="AS11" s="16"/>
    </row>
    <row r="12" spans="1:45" ht="20.25" customHeight="1" x14ac:dyDescent="0.2">
      <c r="A12" s="141"/>
      <c r="B12" s="348"/>
      <c r="C12" s="348"/>
      <c r="D12" s="348"/>
      <c r="E12" s="348"/>
      <c r="F12" s="348"/>
      <c r="G12" s="348"/>
      <c r="H12" s="348"/>
      <c r="I12" s="348"/>
      <c r="J12" s="348"/>
      <c r="K12" s="126"/>
      <c r="L12" s="185"/>
      <c r="M12" s="185"/>
      <c r="N12" s="185"/>
      <c r="AS12" s="16"/>
    </row>
    <row r="13" spans="1:45" ht="20.25" customHeight="1" x14ac:dyDescent="0.2">
      <c r="A13" s="141"/>
      <c r="B13" s="348"/>
      <c r="C13" s="348"/>
      <c r="D13" s="348"/>
      <c r="E13" s="348"/>
      <c r="F13" s="348"/>
      <c r="G13" s="348"/>
      <c r="H13" s="348"/>
      <c r="I13" s="348"/>
      <c r="J13" s="348"/>
      <c r="K13" s="126"/>
      <c r="L13" s="185"/>
      <c r="M13" s="185"/>
      <c r="N13" s="185"/>
      <c r="AS13" s="16"/>
    </row>
    <row r="14" spans="1:45" ht="20.25" customHeight="1" x14ac:dyDescent="0.2">
      <c r="A14" s="141"/>
      <c r="B14" s="348"/>
      <c r="C14" s="348"/>
      <c r="D14" s="348"/>
      <c r="E14" s="348"/>
      <c r="F14" s="348"/>
      <c r="G14" s="348"/>
      <c r="H14" s="348"/>
      <c r="I14" s="348"/>
      <c r="J14" s="348"/>
      <c r="K14" s="126"/>
      <c r="L14" s="185"/>
      <c r="M14" s="185"/>
      <c r="N14" s="185"/>
      <c r="AS14" s="16"/>
    </row>
    <row r="15" spans="1:45" ht="20.25" customHeight="1" x14ac:dyDescent="0.2">
      <c r="A15" s="141"/>
      <c r="B15" s="348"/>
      <c r="C15" s="348"/>
      <c r="D15" s="348"/>
      <c r="E15" s="348"/>
      <c r="F15" s="348"/>
      <c r="G15" s="348"/>
      <c r="H15" s="348"/>
      <c r="I15" s="348"/>
      <c r="J15" s="348"/>
      <c r="K15" s="126"/>
      <c r="L15" s="185"/>
      <c r="M15" s="185"/>
      <c r="N15" s="185"/>
      <c r="AS15" s="16"/>
    </row>
    <row r="16" spans="1:45" ht="20.25" customHeight="1" x14ac:dyDescent="0.2">
      <c r="A16" s="141"/>
      <c r="B16" s="348"/>
      <c r="C16" s="348"/>
      <c r="D16" s="348"/>
      <c r="E16" s="348"/>
      <c r="F16" s="348"/>
      <c r="G16" s="348"/>
      <c r="H16" s="348"/>
      <c r="I16" s="348"/>
      <c r="J16" s="348"/>
      <c r="K16" s="126"/>
      <c r="L16" s="185"/>
      <c r="M16" s="185"/>
      <c r="N16" s="185"/>
      <c r="AS16" s="16"/>
    </row>
    <row r="17" spans="1:45" ht="20.25" customHeight="1" x14ac:dyDescent="0.2">
      <c r="A17" s="141"/>
      <c r="B17" s="348"/>
      <c r="C17" s="348"/>
      <c r="D17" s="348"/>
      <c r="E17" s="348"/>
      <c r="F17" s="348"/>
      <c r="G17" s="348"/>
      <c r="H17" s="348"/>
      <c r="I17" s="348"/>
      <c r="J17" s="348"/>
      <c r="K17" s="126"/>
      <c r="L17" s="185"/>
      <c r="M17" s="185"/>
      <c r="N17" s="185"/>
      <c r="AS17" s="16"/>
    </row>
    <row r="18" spans="1:45" ht="20.25" customHeight="1" x14ac:dyDescent="0.2">
      <c r="A18" s="141"/>
      <c r="B18" s="348"/>
      <c r="C18" s="348"/>
      <c r="D18" s="348"/>
      <c r="E18" s="348"/>
      <c r="F18" s="348"/>
      <c r="G18" s="348"/>
      <c r="H18" s="348"/>
      <c r="I18" s="348"/>
      <c r="J18" s="348"/>
      <c r="K18" s="126"/>
      <c r="L18" s="185"/>
      <c r="M18" s="185"/>
      <c r="N18" s="185"/>
      <c r="AS18" s="16"/>
    </row>
    <row r="19" spans="1:45" ht="20.25" customHeight="1" x14ac:dyDescent="0.2">
      <c r="A19" s="141"/>
      <c r="B19" s="348"/>
      <c r="C19" s="348"/>
      <c r="D19" s="348"/>
      <c r="E19" s="348"/>
      <c r="F19" s="348"/>
      <c r="G19" s="348"/>
      <c r="H19" s="348"/>
      <c r="I19" s="348"/>
      <c r="J19" s="348"/>
      <c r="K19" s="126"/>
      <c r="L19" s="185"/>
      <c r="M19" s="185"/>
      <c r="N19" s="185"/>
      <c r="AS19" s="16"/>
    </row>
    <row r="20" spans="1:45" ht="20.25" customHeight="1" x14ac:dyDescent="0.2">
      <c r="A20" s="141"/>
      <c r="B20" s="348"/>
      <c r="C20" s="348"/>
      <c r="D20" s="348"/>
      <c r="E20" s="348"/>
      <c r="F20" s="348"/>
      <c r="G20" s="348"/>
      <c r="H20" s="348"/>
      <c r="I20" s="348"/>
      <c r="J20" s="348"/>
      <c r="K20" s="126"/>
      <c r="L20" s="185"/>
      <c r="M20" s="185"/>
      <c r="N20" s="185"/>
      <c r="AS20" s="16"/>
    </row>
    <row r="21" spans="1:45" ht="20.25" customHeight="1" x14ac:dyDescent="0.2">
      <c r="A21" s="141"/>
      <c r="B21" s="348"/>
      <c r="C21" s="348"/>
      <c r="D21" s="348"/>
      <c r="E21" s="348"/>
      <c r="F21" s="348"/>
      <c r="G21" s="348"/>
      <c r="H21" s="348"/>
      <c r="I21" s="348"/>
      <c r="J21" s="348"/>
      <c r="K21" s="126"/>
      <c r="L21" s="185"/>
      <c r="M21" s="185"/>
      <c r="N21" s="185"/>
      <c r="AS21" s="16"/>
    </row>
    <row r="22" spans="1:45" ht="20.25" customHeight="1" x14ac:dyDescent="0.2">
      <c r="A22" s="141"/>
      <c r="B22" s="348"/>
      <c r="C22" s="348"/>
      <c r="D22" s="348"/>
      <c r="E22" s="348"/>
      <c r="F22" s="348"/>
      <c r="G22" s="348"/>
      <c r="H22" s="348"/>
      <c r="I22" s="348"/>
      <c r="J22" s="348"/>
      <c r="K22" s="126"/>
      <c r="L22" s="185"/>
      <c r="M22" s="185"/>
      <c r="N22" s="185"/>
      <c r="AS22" s="16"/>
    </row>
    <row r="23" spans="1:45" ht="20.25" customHeight="1" x14ac:dyDescent="0.2">
      <c r="A23" s="141"/>
      <c r="B23" s="348"/>
      <c r="C23" s="348"/>
      <c r="D23" s="348"/>
      <c r="E23" s="348"/>
      <c r="F23" s="348"/>
      <c r="G23" s="348"/>
      <c r="H23" s="348"/>
      <c r="I23" s="348"/>
      <c r="J23" s="348"/>
      <c r="K23" s="126"/>
      <c r="L23" s="185"/>
      <c r="M23" s="185"/>
      <c r="N23" s="185"/>
      <c r="AS23" s="16"/>
    </row>
    <row r="24" spans="1:45" ht="20.25" customHeight="1" x14ac:dyDescent="0.2">
      <c r="A24" s="141"/>
      <c r="B24" s="348"/>
      <c r="C24" s="348"/>
      <c r="D24" s="348"/>
      <c r="E24" s="348"/>
      <c r="F24" s="348"/>
      <c r="G24" s="348"/>
      <c r="H24" s="348"/>
      <c r="I24" s="348"/>
      <c r="J24" s="348"/>
      <c r="K24" s="126"/>
      <c r="L24" s="185"/>
      <c r="M24" s="185"/>
      <c r="N24" s="185"/>
      <c r="AS24" s="16"/>
    </row>
    <row r="25" spans="1:45" ht="20.25" customHeight="1" x14ac:dyDescent="0.2">
      <c r="A25" s="141"/>
      <c r="B25" s="348"/>
      <c r="C25" s="348"/>
      <c r="D25" s="348"/>
      <c r="E25" s="348"/>
      <c r="F25" s="348"/>
      <c r="G25" s="348"/>
      <c r="H25" s="348"/>
      <c r="I25" s="348"/>
      <c r="J25" s="348"/>
      <c r="K25" s="126"/>
      <c r="L25" s="185"/>
      <c r="M25" s="185"/>
      <c r="N25" s="185"/>
      <c r="AS25" s="16"/>
    </row>
    <row r="26" spans="1:45" ht="20.25" customHeight="1" x14ac:dyDescent="0.2">
      <c r="A26" s="141"/>
      <c r="B26" s="348"/>
      <c r="C26" s="348"/>
      <c r="D26" s="348"/>
      <c r="E26" s="348"/>
      <c r="F26" s="348"/>
      <c r="G26" s="348"/>
      <c r="H26" s="348"/>
      <c r="I26" s="348"/>
      <c r="J26" s="348"/>
      <c r="K26" s="126"/>
      <c r="L26" s="185"/>
      <c r="M26" s="185"/>
      <c r="N26" s="185"/>
      <c r="AS26" s="16"/>
    </row>
    <row r="27" spans="1:45" ht="20.25" customHeight="1" x14ac:dyDescent="0.2">
      <c r="A27" s="141"/>
      <c r="B27" s="348"/>
      <c r="C27" s="348"/>
      <c r="D27" s="348"/>
      <c r="E27" s="348"/>
      <c r="F27" s="348"/>
      <c r="G27" s="348"/>
      <c r="H27" s="348"/>
      <c r="I27" s="348"/>
      <c r="J27" s="348"/>
      <c r="K27" s="126"/>
      <c r="L27" s="185"/>
      <c r="M27" s="185"/>
      <c r="N27" s="185"/>
      <c r="AS27" s="16"/>
    </row>
    <row r="28" spans="1:45" ht="20.25" customHeight="1" x14ac:dyDescent="0.2">
      <c r="A28" s="141"/>
      <c r="B28" s="348"/>
      <c r="C28" s="348"/>
      <c r="D28" s="348"/>
      <c r="E28" s="348"/>
      <c r="F28" s="348"/>
      <c r="G28" s="348"/>
      <c r="H28" s="348"/>
      <c r="I28" s="348"/>
      <c r="J28" s="348"/>
      <c r="K28" s="126"/>
      <c r="L28" s="185"/>
      <c r="M28" s="185"/>
      <c r="N28" s="185"/>
      <c r="AS28" s="16"/>
    </row>
    <row r="29" spans="1:45" ht="20.25" customHeight="1" x14ac:dyDescent="0.2">
      <c r="A29" s="141"/>
      <c r="B29" s="348"/>
      <c r="C29" s="348"/>
      <c r="D29" s="348"/>
      <c r="E29" s="348"/>
      <c r="F29" s="348"/>
      <c r="G29" s="348"/>
      <c r="H29" s="348"/>
      <c r="I29" s="348"/>
      <c r="J29" s="348"/>
      <c r="K29" s="126"/>
      <c r="L29" s="185"/>
      <c r="M29" s="185"/>
      <c r="N29" s="185"/>
      <c r="AS29" s="16"/>
    </row>
    <row r="30" spans="1:45" ht="20.25" customHeight="1" x14ac:dyDescent="0.2">
      <c r="A30" s="141"/>
      <c r="B30" s="348"/>
      <c r="C30" s="348"/>
      <c r="D30" s="348"/>
      <c r="E30" s="348"/>
      <c r="F30" s="348"/>
      <c r="G30" s="348"/>
      <c r="H30" s="348"/>
      <c r="I30" s="348"/>
      <c r="J30" s="348"/>
      <c r="K30" s="126"/>
      <c r="L30" s="185"/>
      <c r="M30" s="185"/>
      <c r="N30" s="185"/>
      <c r="AS30" s="16"/>
    </row>
    <row r="31" spans="1:45" ht="20.25" customHeight="1" x14ac:dyDescent="0.2">
      <c r="A31" s="141"/>
      <c r="B31" s="348"/>
      <c r="C31" s="348"/>
      <c r="D31" s="348"/>
      <c r="E31" s="348"/>
      <c r="F31" s="348"/>
      <c r="G31" s="348"/>
      <c r="H31" s="348"/>
      <c r="I31" s="348"/>
      <c r="J31" s="348"/>
      <c r="K31" s="126"/>
      <c r="L31" s="185"/>
      <c r="M31" s="185"/>
      <c r="N31" s="185"/>
      <c r="AS31" s="16"/>
    </row>
    <row r="32" spans="1:45" ht="20.25" customHeight="1" x14ac:dyDescent="0.2">
      <c r="A32" s="141"/>
      <c r="B32" s="140"/>
      <c r="C32" s="140"/>
      <c r="D32" s="140"/>
      <c r="E32" s="140"/>
      <c r="F32" s="140"/>
      <c r="G32" s="140"/>
      <c r="H32" s="140"/>
      <c r="I32" s="140"/>
      <c r="J32" s="140"/>
      <c r="K32" s="126"/>
      <c r="L32" s="185"/>
      <c r="M32" s="185"/>
      <c r="N32" s="185"/>
      <c r="AS32" s="16"/>
    </row>
    <row r="33" spans="1:45" ht="20.25" customHeight="1" x14ac:dyDescent="0.2">
      <c r="A33" s="141"/>
      <c r="B33" s="140"/>
      <c r="C33" s="140"/>
      <c r="D33" s="140"/>
      <c r="E33" s="140"/>
      <c r="F33" s="140"/>
      <c r="G33" s="140"/>
      <c r="H33" s="140"/>
      <c r="I33" s="140"/>
      <c r="J33" s="140"/>
      <c r="K33" s="126"/>
      <c r="L33" s="185"/>
      <c r="M33" s="185"/>
      <c r="N33" s="185"/>
      <c r="AS33" s="16"/>
    </row>
    <row r="34" spans="1:45" ht="20.25" customHeight="1" x14ac:dyDescent="0.2">
      <c r="A34" s="141"/>
      <c r="B34" s="140"/>
      <c r="C34" s="140"/>
      <c r="D34" s="140"/>
      <c r="E34" s="140"/>
      <c r="F34" s="140"/>
      <c r="G34" s="140"/>
      <c r="H34" s="140"/>
      <c r="I34" s="140"/>
      <c r="J34" s="140"/>
      <c r="K34" s="126"/>
      <c r="L34" s="185"/>
      <c r="M34" s="185"/>
      <c r="N34" s="185"/>
      <c r="AS34" s="16"/>
    </row>
    <row r="35" spans="1:45" ht="25" customHeight="1" x14ac:dyDescent="0.2">
      <c r="A35" s="350" t="s">
        <v>8</v>
      </c>
      <c r="B35" s="351"/>
      <c r="C35" s="351"/>
      <c r="D35" s="351"/>
      <c r="E35" s="351"/>
      <c r="F35" s="351"/>
      <c r="G35" s="351"/>
      <c r="H35" s="351"/>
      <c r="I35" s="351"/>
      <c r="J35" s="351"/>
      <c r="K35" s="351"/>
      <c r="L35" s="351"/>
      <c r="M35" s="351"/>
      <c r="N35" s="352"/>
      <c r="AS35" s="16"/>
    </row>
    <row r="36" spans="1:45" ht="20.5" customHeight="1" x14ac:dyDescent="0.2">
      <c r="A36" s="141"/>
      <c r="B36" s="366" t="s">
        <v>9</v>
      </c>
      <c r="C36" s="367"/>
      <c r="D36" s="367"/>
      <c r="E36" s="367"/>
      <c r="F36" s="367"/>
      <c r="G36" s="367"/>
      <c r="H36" s="367"/>
      <c r="I36" s="367"/>
      <c r="J36" s="367"/>
      <c r="K36" s="367"/>
      <c r="L36" s="367"/>
      <c r="M36" s="367"/>
      <c r="N36" s="368"/>
      <c r="AS36" s="16"/>
    </row>
    <row r="37" spans="1:45" ht="18.5" customHeight="1" x14ac:dyDescent="0.6">
      <c r="A37" s="141"/>
      <c r="B37" s="357" t="s">
        <v>40</v>
      </c>
      <c r="C37" s="358"/>
      <c r="D37" s="358"/>
      <c r="E37" s="359"/>
      <c r="F37" s="360" t="s">
        <v>81</v>
      </c>
      <c r="G37" s="361"/>
      <c r="H37" s="361"/>
      <c r="I37" s="361"/>
      <c r="J37" s="361"/>
      <c r="K37" s="361"/>
      <c r="L37" s="362"/>
      <c r="M37" s="141"/>
      <c r="N37" s="141"/>
      <c r="AS37" s="16"/>
    </row>
    <row r="38" spans="1:45" ht="9.5" customHeight="1" x14ac:dyDescent="0.2">
      <c r="A38" s="141"/>
      <c r="B38" s="125"/>
      <c r="C38" s="369"/>
      <c r="D38" s="370"/>
      <c r="E38" s="370"/>
      <c r="F38" s="370"/>
      <c r="G38" s="370"/>
      <c r="H38" s="370"/>
      <c r="I38" s="370"/>
      <c r="J38" s="371"/>
      <c r="K38" s="192"/>
      <c r="L38" s="184"/>
      <c r="M38" s="184"/>
      <c r="N38" s="184"/>
      <c r="AS38" s="16"/>
    </row>
    <row r="39" spans="1:45" ht="20.25" customHeight="1" x14ac:dyDescent="0.2">
      <c r="A39" s="145"/>
      <c r="B39" s="130"/>
      <c r="C39" s="131"/>
      <c r="D39" s="131"/>
      <c r="E39" s="131"/>
      <c r="F39" s="131"/>
      <c r="G39" s="131"/>
      <c r="H39" s="131"/>
      <c r="I39" s="131"/>
      <c r="J39" s="131"/>
      <c r="K39" s="131"/>
    </row>
    <row r="40" spans="1:45" s="16" customFormat="1" ht="20.25" customHeight="1" x14ac:dyDescent="0.2">
      <c r="B40" s="130"/>
      <c r="C40" s="131"/>
      <c r="D40" s="131"/>
      <c r="E40" s="131"/>
      <c r="F40" s="131"/>
      <c r="G40" s="131"/>
      <c r="H40" s="131"/>
      <c r="I40" s="131"/>
      <c r="J40" s="131"/>
      <c r="K40" s="131"/>
      <c r="L40" s="194"/>
      <c r="M40" s="194"/>
      <c r="N40" s="194"/>
    </row>
    <row r="41" spans="1:45" s="16" customFormat="1" ht="20.25" customHeight="1" x14ac:dyDescent="0.2">
      <c r="B41" s="347"/>
      <c r="C41" s="347"/>
      <c r="D41" s="131"/>
      <c r="E41" s="131"/>
      <c r="F41" s="131"/>
      <c r="G41" s="131"/>
      <c r="H41" s="131"/>
      <c r="I41" s="131"/>
      <c r="J41" s="131"/>
      <c r="K41" s="131"/>
      <c r="L41" s="194"/>
      <c r="M41" s="194"/>
      <c r="N41" s="194"/>
    </row>
    <row r="42" spans="1:45" s="16" customFormat="1" ht="20.25" customHeight="1" x14ac:dyDescent="0.2">
      <c r="B42" s="130"/>
      <c r="C42" s="131"/>
      <c r="D42" s="131"/>
      <c r="E42" s="131"/>
      <c r="F42" s="131"/>
      <c r="G42" s="131"/>
      <c r="H42" s="131"/>
      <c r="I42" s="131"/>
      <c r="J42" s="131"/>
      <c r="K42" s="131"/>
      <c r="L42" s="194"/>
      <c r="M42" s="194"/>
      <c r="N42" s="194"/>
    </row>
    <row r="43" spans="1:45" s="16" customFormat="1" ht="20.25" customHeight="1" x14ac:dyDescent="0.2">
      <c r="B43" s="130"/>
      <c r="C43" s="131"/>
      <c r="D43" s="131"/>
      <c r="E43" s="131"/>
      <c r="F43" s="131"/>
      <c r="G43" s="131"/>
      <c r="H43" s="131"/>
      <c r="I43" s="131"/>
      <c r="J43" s="131"/>
      <c r="K43" s="131"/>
      <c r="L43" s="194"/>
      <c r="M43" s="194"/>
      <c r="N43" s="194"/>
    </row>
    <row r="44" spans="1:45" s="16" customFormat="1" ht="20.25" customHeight="1" x14ac:dyDescent="0.2">
      <c r="B44" s="130"/>
      <c r="C44" s="131"/>
      <c r="D44" s="131"/>
      <c r="E44" s="131"/>
      <c r="F44" s="131"/>
      <c r="G44" s="131"/>
      <c r="H44" s="131"/>
      <c r="I44" s="131"/>
      <c r="J44" s="131"/>
      <c r="K44" s="131"/>
      <c r="L44" s="194"/>
      <c r="M44" s="194"/>
      <c r="N44" s="194"/>
    </row>
    <row r="45" spans="1:45" s="16" customFormat="1" ht="20.25" customHeight="1" x14ac:dyDescent="0.2">
      <c r="B45" s="130"/>
      <c r="C45" s="131"/>
      <c r="D45" s="131"/>
      <c r="E45" s="131"/>
      <c r="F45" s="131"/>
      <c r="G45" s="131"/>
      <c r="H45" s="131"/>
      <c r="I45" s="131"/>
      <c r="J45" s="131"/>
      <c r="K45" s="131"/>
      <c r="L45" s="194"/>
      <c r="M45" s="194"/>
      <c r="N45" s="194"/>
    </row>
    <row r="46" spans="1:45" s="16" customFormat="1" ht="20.25" customHeight="1" x14ac:dyDescent="0.2">
      <c r="B46" s="130"/>
      <c r="C46" s="131"/>
      <c r="D46" s="131"/>
      <c r="E46" s="131"/>
      <c r="F46" s="131"/>
      <c r="G46" s="131"/>
      <c r="H46" s="131"/>
      <c r="I46" s="131"/>
      <c r="J46" s="131"/>
      <c r="K46" s="131"/>
      <c r="L46" s="194"/>
      <c r="M46" s="194"/>
      <c r="N46" s="194"/>
    </row>
    <row r="47" spans="1:45" s="16" customFormat="1" ht="20.25" customHeight="1" x14ac:dyDescent="0.2">
      <c r="B47" s="130"/>
      <c r="C47" s="131"/>
      <c r="D47" s="131"/>
      <c r="E47" s="131"/>
      <c r="F47" s="131"/>
      <c r="G47" s="131"/>
      <c r="H47" s="131"/>
      <c r="I47" s="131"/>
      <c r="J47" s="131"/>
      <c r="K47" s="131"/>
      <c r="L47" s="194"/>
      <c r="M47" s="194"/>
      <c r="N47" s="194"/>
    </row>
    <row r="48" spans="1:45" s="16" customFormat="1" ht="20.25" customHeight="1" x14ac:dyDescent="0.2">
      <c r="B48" s="130"/>
      <c r="C48" s="131"/>
      <c r="D48" s="131"/>
      <c r="E48" s="131"/>
      <c r="F48" s="131"/>
      <c r="G48" s="131"/>
      <c r="H48" s="131"/>
      <c r="I48" s="131"/>
      <c r="J48" s="131"/>
      <c r="K48" s="131"/>
      <c r="L48" s="194"/>
      <c r="M48" s="194"/>
      <c r="N48" s="194"/>
    </row>
    <row r="49" spans="2:14" s="16" customFormat="1" ht="20.25" customHeight="1" x14ac:dyDescent="0.2">
      <c r="B49" s="130"/>
      <c r="C49" s="131"/>
      <c r="D49" s="131"/>
      <c r="E49" s="131"/>
      <c r="F49" s="131"/>
      <c r="G49" s="131"/>
      <c r="H49" s="131"/>
      <c r="I49" s="131"/>
      <c r="J49" s="131"/>
      <c r="K49" s="131"/>
      <c r="L49" s="194"/>
      <c r="M49" s="194"/>
      <c r="N49" s="194"/>
    </row>
    <row r="50" spans="2:14" s="16" customFormat="1" ht="20.25" customHeight="1" x14ac:dyDescent="0.2">
      <c r="B50" s="130"/>
      <c r="C50" s="131"/>
      <c r="D50" s="131"/>
      <c r="E50" s="131"/>
      <c r="F50" s="131"/>
      <c r="G50" s="131"/>
      <c r="H50" s="131"/>
      <c r="I50" s="131"/>
      <c r="J50" s="131"/>
      <c r="K50" s="131"/>
      <c r="L50" s="194"/>
      <c r="M50" s="194"/>
      <c r="N50" s="194"/>
    </row>
    <row r="51" spans="2:14" s="16" customFormat="1" ht="20.25" customHeight="1" x14ac:dyDescent="0.2">
      <c r="B51" s="130"/>
      <c r="C51" s="131"/>
      <c r="D51" s="131"/>
      <c r="E51" s="131"/>
      <c r="F51" s="131"/>
      <c r="G51" s="131"/>
      <c r="H51" s="131"/>
      <c r="I51" s="131"/>
      <c r="J51" s="131"/>
      <c r="K51" s="131"/>
      <c r="L51" s="194"/>
      <c r="M51" s="194"/>
      <c r="N51" s="194"/>
    </row>
    <row r="52" spans="2:14" s="16" customFormat="1" ht="20.25" customHeight="1" x14ac:dyDescent="0.2">
      <c r="B52" s="130"/>
      <c r="C52" s="131"/>
      <c r="D52" s="131"/>
      <c r="E52" s="131"/>
      <c r="F52" s="131"/>
      <c r="G52" s="131"/>
      <c r="H52" s="131"/>
      <c r="I52" s="131"/>
      <c r="J52" s="131"/>
      <c r="K52" s="131"/>
      <c r="L52" s="194"/>
      <c r="M52" s="194"/>
      <c r="N52" s="194"/>
    </row>
    <row r="53" spans="2:14" s="16" customFormat="1" ht="20.25" customHeight="1" x14ac:dyDescent="0.2">
      <c r="B53" s="130"/>
      <c r="C53" s="131"/>
      <c r="D53" s="131"/>
      <c r="E53" s="131"/>
      <c r="F53" s="131"/>
      <c r="G53" s="131"/>
      <c r="H53" s="131"/>
      <c r="I53" s="131"/>
      <c r="J53" s="131"/>
      <c r="K53" s="131"/>
      <c r="L53" s="194"/>
      <c r="M53" s="194"/>
      <c r="N53" s="194"/>
    </row>
    <row r="54" spans="2:14" s="16" customFormat="1" ht="20.25" customHeight="1" x14ac:dyDescent="0.2">
      <c r="B54" s="130"/>
      <c r="C54" s="131"/>
      <c r="D54" s="131"/>
      <c r="E54" s="131"/>
      <c r="F54" s="131"/>
      <c r="G54" s="131"/>
      <c r="H54" s="131"/>
      <c r="I54" s="131"/>
      <c r="J54" s="131"/>
      <c r="K54" s="131"/>
      <c r="L54" s="194"/>
      <c r="M54" s="194"/>
      <c r="N54" s="194"/>
    </row>
    <row r="55" spans="2:14" s="16" customFormat="1" ht="20.25" customHeight="1" x14ac:dyDescent="0.2">
      <c r="B55" s="130"/>
      <c r="C55" s="131"/>
      <c r="D55" s="131"/>
      <c r="E55" s="131"/>
      <c r="F55" s="131"/>
      <c r="G55" s="131"/>
      <c r="H55" s="131"/>
      <c r="I55" s="131"/>
      <c r="J55" s="131"/>
      <c r="K55" s="131"/>
      <c r="L55" s="194"/>
      <c r="M55" s="194"/>
      <c r="N55" s="194"/>
    </row>
    <row r="56" spans="2:14" s="16" customFormat="1" ht="20.25" customHeight="1" x14ac:dyDescent="0.2">
      <c r="B56" s="130"/>
      <c r="C56" s="131"/>
      <c r="D56" s="131"/>
      <c r="E56" s="131"/>
      <c r="F56" s="131"/>
      <c r="G56" s="131"/>
      <c r="H56" s="131"/>
      <c r="I56" s="131"/>
      <c r="J56" s="131"/>
      <c r="K56" s="131"/>
      <c r="L56" s="194"/>
      <c r="M56" s="194"/>
      <c r="N56" s="194"/>
    </row>
    <row r="57" spans="2:14" s="16" customFormat="1" ht="20.25" customHeight="1" x14ac:dyDescent="0.2">
      <c r="B57" s="130"/>
      <c r="C57" s="131"/>
      <c r="D57" s="131"/>
      <c r="E57" s="131"/>
      <c r="F57" s="131"/>
      <c r="G57" s="131"/>
      <c r="H57" s="131"/>
      <c r="I57" s="131"/>
      <c r="J57" s="131"/>
      <c r="K57" s="131"/>
      <c r="L57" s="194"/>
      <c r="M57" s="194"/>
      <c r="N57" s="194"/>
    </row>
    <row r="58" spans="2:14" s="16" customFormat="1" ht="20.25" customHeight="1" x14ac:dyDescent="0.2">
      <c r="B58" s="130"/>
      <c r="C58" s="131"/>
      <c r="D58" s="131"/>
      <c r="E58" s="131"/>
      <c r="F58" s="131"/>
      <c r="G58" s="131"/>
      <c r="H58" s="131"/>
      <c r="I58" s="131"/>
      <c r="J58" s="131"/>
      <c r="K58" s="131"/>
      <c r="L58" s="194"/>
      <c r="M58" s="194"/>
      <c r="N58" s="194"/>
    </row>
    <row r="59" spans="2:14" s="16" customFormat="1" ht="20.25" customHeight="1" x14ac:dyDescent="0.2">
      <c r="B59" s="130"/>
      <c r="C59" s="131"/>
      <c r="D59" s="131"/>
      <c r="E59" s="131"/>
      <c r="F59" s="131"/>
      <c r="G59" s="131"/>
      <c r="H59" s="131"/>
      <c r="I59" s="131"/>
      <c r="J59" s="131"/>
      <c r="K59" s="131"/>
      <c r="L59" s="194"/>
      <c r="M59" s="194"/>
      <c r="N59" s="194"/>
    </row>
    <row r="60" spans="2:14" s="16" customFormat="1" ht="20.25" customHeight="1" x14ac:dyDescent="0.2">
      <c r="B60" s="130"/>
      <c r="C60" s="131"/>
      <c r="D60" s="131"/>
      <c r="E60" s="131"/>
      <c r="F60" s="131"/>
      <c r="G60" s="131"/>
      <c r="H60" s="131"/>
      <c r="I60" s="131"/>
      <c r="J60" s="131"/>
      <c r="K60" s="131"/>
      <c r="L60" s="194"/>
      <c r="M60" s="194"/>
      <c r="N60" s="194"/>
    </row>
    <row r="61" spans="2:14" s="16" customFormat="1" ht="20.25" customHeight="1" x14ac:dyDescent="0.2">
      <c r="B61" s="130"/>
      <c r="C61" s="131"/>
      <c r="D61" s="131"/>
      <c r="E61" s="131"/>
      <c r="F61" s="131"/>
      <c r="G61" s="131"/>
      <c r="H61" s="131"/>
      <c r="I61" s="131"/>
      <c r="J61" s="131"/>
      <c r="K61" s="131"/>
      <c r="L61" s="194"/>
      <c r="M61" s="194"/>
      <c r="N61" s="194"/>
    </row>
    <row r="62" spans="2:14" s="16" customFormat="1" ht="20.25" customHeight="1" x14ac:dyDescent="0.2">
      <c r="B62" s="130"/>
      <c r="C62" s="131"/>
      <c r="D62" s="131"/>
      <c r="E62" s="131"/>
      <c r="F62" s="131"/>
      <c r="G62" s="131"/>
      <c r="H62" s="131"/>
      <c r="I62" s="131"/>
      <c r="J62" s="131"/>
      <c r="K62" s="131"/>
      <c r="L62" s="194"/>
      <c r="M62" s="194"/>
      <c r="N62" s="194"/>
    </row>
    <row r="63" spans="2:14" s="16" customFormat="1" ht="20.25" customHeight="1" x14ac:dyDescent="0.2">
      <c r="B63" s="130"/>
      <c r="C63" s="131"/>
      <c r="D63" s="131"/>
      <c r="E63" s="131"/>
      <c r="F63" s="131"/>
      <c r="G63" s="131"/>
      <c r="H63" s="131"/>
      <c r="I63" s="131"/>
      <c r="J63" s="131"/>
      <c r="K63" s="131"/>
      <c r="L63" s="194"/>
      <c r="M63" s="194"/>
      <c r="N63" s="194"/>
    </row>
    <row r="64" spans="2:14" s="16" customFormat="1" ht="20.25" customHeight="1" x14ac:dyDescent="0.2">
      <c r="B64" s="130"/>
      <c r="C64" s="131"/>
      <c r="D64" s="131"/>
      <c r="E64" s="131"/>
      <c r="F64" s="131"/>
      <c r="G64" s="131"/>
      <c r="H64" s="131"/>
      <c r="I64" s="131"/>
      <c r="J64" s="131"/>
      <c r="K64" s="131"/>
      <c r="L64" s="194"/>
      <c r="M64" s="194"/>
      <c r="N64" s="194"/>
    </row>
    <row r="65" spans="2:14" s="16" customFormat="1" ht="20.25" customHeight="1" x14ac:dyDescent="0.2">
      <c r="B65" s="130"/>
      <c r="C65" s="131"/>
      <c r="D65" s="131"/>
      <c r="E65" s="131"/>
      <c r="F65" s="131"/>
      <c r="G65" s="131"/>
      <c r="H65" s="131"/>
      <c r="I65" s="131"/>
      <c r="J65" s="131"/>
      <c r="K65" s="131"/>
      <c r="L65" s="194"/>
      <c r="M65" s="194"/>
      <c r="N65" s="194"/>
    </row>
    <row r="66" spans="2:14" s="16" customFormat="1" ht="20.25" customHeight="1" x14ac:dyDescent="0.2">
      <c r="B66" s="130"/>
      <c r="C66" s="131"/>
      <c r="D66" s="131"/>
      <c r="E66" s="131"/>
      <c r="F66" s="131"/>
      <c r="G66" s="131"/>
      <c r="H66" s="131"/>
      <c r="I66" s="131"/>
      <c r="J66" s="131"/>
      <c r="K66" s="131"/>
      <c r="L66" s="194"/>
      <c r="M66" s="194"/>
      <c r="N66" s="194"/>
    </row>
    <row r="67" spans="2:14" s="16" customFormat="1" ht="20.25" customHeight="1" x14ac:dyDescent="0.2">
      <c r="B67" s="130"/>
      <c r="C67" s="131"/>
      <c r="D67" s="131"/>
      <c r="E67" s="131"/>
      <c r="F67" s="131"/>
      <c r="G67" s="131"/>
      <c r="H67" s="131"/>
      <c r="I67" s="131"/>
      <c r="J67" s="131"/>
      <c r="K67" s="131"/>
      <c r="L67" s="194"/>
      <c r="M67" s="194"/>
      <c r="N67" s="194"/>
    </row>
    <row r="68" spans="2:14" s="16" customFormat="1" ht="20.25" customHeight="1" x14ac:dyDescent="0.2">
      <c r="B68" s="130"/>
      <c r="C68" s="131"/>
      <c r="D68" s="131"/>
      <c r="E68" s="131"/>
      <c r="F68" s="131"/>
      <c r="G68" s="131"/>
      <c r="H68" s="131"/>
      <c r="I68" s="131"/>
      <c r="J68" s="131"/>
      <c r="K68" s="131"/>
      <c r="L68" s="194"/>
      <c r="M68" s="194"/>
      <c r="N68" s="194"/>
    </row>
    <row r="69" spans="2:14" s="16" customFormat="1" ht="20.25" customHeight="1" x14ac:dyDescent="0.2">
      <c r="B69" s="130"/>
      <c r="C69" s="131"/>
      <c r="D69" s="131"/>
      <c r="E69" s="131"/>
      <c r="F69" s="131"/>
      <c r="G69" s="131"/>
      <c r="H69" s="131"/>
      <c r="I69" s="131"/>
      <c r="J69" s="131"/>
      <c r="K69" s="131"/>
      <c r="L69" s="194"/>
      <c r="M69" s="194"/>
      <c r="N69" s="194"/>
    </row>
    <row r="70" spans="2:14" s="16" customFormat="1" ht="20.25" customHeight="1" x14ac:dyDescent="0.2">
      <c r="B70" s="130"/>
      <c r="C70" s="131"/>
      <c r="D70" s="131"/>
      <c r="E70" s="131"/>
      <c r="F70" s="131"/>
      <c r="G70" s="131"/>
      <c r="H70" s="131"/>
      <c r="I70" s="131"/>
      <c r="J70" s="131"/>
      <c r="K70" s="131"/>
      <c r="L70" s="194"/>
      <c r="M70" s="194"/>
      <c r="N70" s="194"/>
    </row>
    <row r="71" spans="2:14" s="16" customFormat="1" ht="20.25" customHeight="1" x14ac:dyDescent="0.2">
      <c r="B71" s="130"/>
      <c r="C71" s="131"/>
      <c r="D71" s="131"/>
      <c r="E71" s="131"/>
      <c r="F71" s="131"/>
      <c r="G71" s="131"/>
      <c r="H71" s="131"/>
      <c r="I71" s="131"/>
      <c r="J71" s="131"/>
      <c r="K71" s="131"/>
      <c r="L71" s="194"/>
      <c r="M71" s="194"/>
      <c r="N71" s="194"/>
    </row>
    <row r="72" spans="2:14" s="16" customFormat="1" ht="20.25" customHeight="1" x14ac:dyDescent="0.2">
      <c r="B72" s="130"/>
      <c r="C72" s="131"/>
      <c r="D72" s="131"/>
      <c r="E72" s="131"/>
      <c r="F72" s="131"/>
      <c r="G72" s="131"/>
      <c r="H72" s="131"/>
      <c r="I72" s="131"/>
      <c r="J72" s="131"/>
      <c r="K72" s="131"/>
      <c r="L72" s="194"/>
      <c r="M72" s="194"/>
      <c r="N72" s="194"/>
    </row>
    <row r="73" spans="2:14" s="16" customFormat="1" ht="20.25" customHeight="1" x14ac:dyDescent="0.2">
      <c r="B73" s="130"/>
      <c r="C73" s="131"/>
      <c r="D73" s="131"/>
      <c r="E73" s="131"/>
      <c r="F73" s="131"/>
      <c r="G73" s="131"/>
      <c r="H73" s="131"/>
      <c r="I73" s="131"/>
      <c r="J73" s="131"/>
      <c r="K73" s="131"/>
      <c r="L73" s="194"/>
      <c r="M73" s="194"/>
      <c r="N73" s="194"/>
    </row>
    <row r="74" spans="2:14" s="16" customFormat="1" ht="20.25" customHeight="1" x14ac:dyDescent="0.2">
      <c r="B74" s="130"/>
      <c r="C74" s="131"/>
      <c r="D74" s="131"/>
      <c r="E74" s="131"/>
      <c r="F74" s="131"/>
      <c r="G74" s="131"/>
      <c r="H74" s="131"/>
      <c r="I74" s="131"/>
      <c r="J74" s="131"/>
      <c r="K74" s="131"/>
      <c r="L74" s="194"/>
      <c r="M74" s="194"/>
      <c r="N74" s="194"/>
    </row>
    <row r="75" spans="2:14" s="16" customFormat="1" ht="20.25" customHeight="1" x14ac:dyDescent="0.2">
      <c r="B75" s="130"/>
      <c r="C75" s="131"/>
      <c r="D75" s="131"/>
      <c r="E75" s="131"/>
      <c r="F75" s="131"/>
      <c r="G75" s="131"/>
      <c r="H75" s="131"/>
      <c r="I75" s="131"/>
      <c r="J75" s="131"/>
      <c r="K75" s="131"/>
      <c r="L75" s="194"/>
      <c r="M75" s="194"/>
      <c r="N75" s="194"/>
    </row>
    <row r="76" spans="2:14" s="16" customFormat="1" ht="20.25" customHeight="1" x14ac:dyDescent="0.2">
      <c r="B76" s="130"/>
      <c r="C76" s="131"/>
      <c r="D76" s="131"/>
      <c r="E76" s="131"/>
      <c r="F76" s="131"/>
      <c r="G76" s="131"/>
      <c r="H76" s="131"/>
      <c r="I76" s="131"/>
      <c r="J76" s="131"/>
      <c r="K76" s="131"/>
      <c r="L76" s="194"/>
      <c r="M76" s="194"/>
      <c r="N76" s="194"/>
    </row>
    <row r="77" spans="2:14" s="16" customFormat="1" ht="20.25" customHeight="1" x14ac:dyDescent="0.2">
      <c r="B77" s="130"/>
      <c r="C77" s="131"/>
      <c r="D77" s="131"/>
      <c r="E77" s="131"/>
      <c r="F77" s="131"/>
      <c r="G77" s="131"/>
      <c r="H77" s="131"/>
      <c r="I77" s="131"/>
      <c r="J77" s="131"/>
      <c r="K77" s="131"/>
      <c r="L77" s="194"/>
      <c r="M77" s="194"/>
      <c r="N77" s="194"/>
    </row>
    <row r="78" spans="2:14" s="16" customFormat="1" ht="20.25" customHeight="1" x14ac:dyDescent="0.2">
      <c r="B78" s="130"/>
      <c r="C78" s="131"/>
      <c r="D78" s="131"/>
      <c r="E78" s="131"/>
      <c r="F78" s="131"/>
      <c r="G78" s="131"/>
      <c r="H78" s="131"/>
      <c r="I78" s="131"/>
      <c r="J78" s="131"/>
      <c r="K78" s="131"/>
      <c r="L78" s="194"/>
      <c r="M78" s="194"/>
      <c r="N78" s="194"/>
    </row>
    <row r="79" spans="2:14" s="16" customFormat="1" ht="20.25" customHeight="1" x14ac:dyDescent="0.2">
      <c r="B79" s="130"/>
      <c r="C79" s="131"/>
      <c r="D79" s="131"/>
      <c r="E79" s="131"/>
      <c r="F79" s="131"/>
      <c r="G79" s="131"/>
      <c r="H79" s="131"/>
      <c r="I79" s="131"/>
      <c r="J79" s="131"/>
      <c r="K79" s="131"/>
      <c r="L79" s="194"/>
      <c r="M79" s="194"/>
      <c r="N79" s="194"/>
    </row>
    <row r="80" spans="2:14" s="16" customFormat="1" ht="20.25" customHeight="1" x14ac:dyDescent="0.2">
      <c r="B80" s="130"/>
      <c r="C80" s="131"/>
      <c r="D80" s="131"/>
      <c r="E80" s="131"/>
      <c r="F80" s="131"/>
      <c r="G80" s="131"/>
      <c r="H80" s="131"/>
      <c r="I80" s="131"/>
      <c r="J80" s="131"/>
      <c r="K80" s="131"/>
      <c r="L80" s="194"/>
      <c r="M80" s="194"/>
      <c r="N80" s="194"/>
    </row>
    <row r="81" spans="2:14" s="16" customFormat="1" ht="20.25" customHeight="1" x14ac:dyDescent="0.2">
      <c r="B81" s="130"/>
      <c r="C81" s="131"/>
      <c r="D81" s="131"/>
      <c r="E81" s="131"/>
      <c r="F81" s="131"/>
      <c r="G81" s="131"/>
      <c r="H81" s="131"/>
      <c r="I81" s="131"/>
      <c r="J81" s="131"/>
      <c r="K81" s="131"/>
      <c r="L81" s="194"/>
      <c r="M81" s="194"/>
      <c r="N81" s="194"/>
    </row>
    <row r="82" spans="2:14" s="16" customFormat="1" ht="20.25" customHeight="1" x14ac:dyDescent="0.2">
      <c r="B82" s="130"/>
      <c r="C82" s="131"/>
      <c r="D82" s="131"/>
      <c r="E82" s="131"/>
      <c r="F82" s="131"/>
      <c r="G82" s="131"/>
      <c r="H82" s="131"/>
      <c r="I82" s="131"/>
      <c r="J82" s="131"/>
      <c r="K82" s="131"/>
      <c r="L82" s="194"/>
      <c r="M82" s="194"/>
      <c r="N82" s="194"/>
    </row>
    <row r="83" spans="2:14" s="16" customFormat="1" ht="20.25" customHeight="1" x14ac:dyDescent="0.2">
      <c r="B83" s="130"/>
      <c r="C83" s="131"/>
      <c r="D83" s="131"/>
      <c r="E83" s="131"/>
      <c r="F83" s="131"/>
      <c r="G83" s="131"/>
      <c r="H83" s="131"/>
      <c r="I83" s="131"/>
      <c r="J83" s="131"/>
      <c r="K83" s="131"/>
      <c r="L83" s="194"/>
      <c r="M83" s="194"/>
      <c r="N83" s="194"/>
    </row>
    <row r="84" spans="2:14" s="16" customFormat="1" ht="20.25" customHeight="1" x14ac:dyDescent="0.2">
      <c r="B84" s="130"/>
      <c r="C84" s="131"/>
      <c r="D84" s="131"/>
      <c r="E84" s="131"/>
      <c r="F84" s="131"/>
      <c r="G84" s="131"/>
      <c r="H84" s="131"/>
      <c r="I84" s="131"/>
      <c r="J84" s="131"/>
      <c r="K84" s="131"/>
      <c r="L84" s="194"/>
      <c r="M84" s="194"/>
      <c r="N84" s="194"/>
    </row>
    <row r="85" spans="2:14" s="16" customFormat="1" ht="20.25" customHeight="1" x14ac:dyDescent="0.2">
      <c r="B85" s="130"/>
      <c r="C85" s="131"/>
      <c r="D85" s="131"/>
      <c r="E85" s="131"/>
      <c r="F85" s="131"/>
      <c r="G85" s="131"/>
      <c r="H85" s="131"/>
      <c r="I85" s="131"/>
      <c r="J85" s="131"/>
      <c r="K85" s="131"/>
      <c r="L85" s="194"/>
      <c r="M85" s="194"/>
      <c r="N85" s="194"/>
    </row>
    <row r="86" spans="2:14" s="16" customFormat="1" ht="20.25" customHeight="1" x14ac:dyDescent="0.2">
      <c r="B86" s="130"/>
      <c r="C86" s="131"/>
      <c r="D86" s="131"/>
      <c r="E86" s="131"/>
      <c r="F86" s="131"/>
      <c r="G86" s="131"/>
      <c r="H86" s="131"/>
      <c r="I86" s="131"/>
      <c r="J86" s="131"/>
      <c r="K86" s="131"/>
      <c r="L86" s="194"/>
      <c r="M86" s="194"/>
      <c r="N86" s="194"/>
    </row>
    <row r="87" spans="2:14" s="16" customFormat="1" ht="20.25" customHeight="1" x14ac:dyDescent="0.2">
      <c r="B87" s="130"/>
      <c r="C87" s="131"/>
      <c r="D87" s="131"/>
      <c r="E87" s="131"/>
      <c r="F87" s="131"/>
      <c r="G87" s="131"/>
      <c r="H87" s="131"/>
      <c r="I87" s="131"/>
      <c r="J87" s="131"/>
      <c r="K87" s="131"/>
      <c r="L87" s="194"/>
      <c r="M87" s="194"/>
      <c r="N87" s="194"/>
    </row>
    <row r="88" spans="2:14" s="16" customFormat="1" ht="20.25" customHeight="1" x14ac:dyDescent="0.2">
      <c r="B88" s="130"/>
      <c r="C88" s="131"/>
      <c r="D88" s="131"/>
      <c r="E88" s="131"/>
      <c r="F88" s="131"/>
      <c r="G88" s="131"/>
      <c r="H88" s="131"/>
      <c r="I88" s="131"/>
      <c r="J88" s="131"/>
      <c r="K88" s="131"/>
      <c r="L88" s="194"/>
      <c r="M88" s="194"/>
      <c r="N88" s="194"/>
    </row>
    <row r="89" spans="2:14" s="16" customFormat="1" ht="20.25" customHeight="1" x14ac:dyDescent="0.2">
      <c r="B89" s="130"/>
      <c r="C89" s="131"/>
      <c r="D89" s="131"/>
      <c r="E89" s="131"/>
      <c r="F89" s="131"/>
      <c r="G89" s="131"/>
      <c r="H89" s="131"/>
      <c r="I89" s="131"/>
      <c r="J89" s="131"/>
      <c r="K89" s="131"/>
      <c r="L89" s="194"/>
      <c r="M89" s="194"/>
      <c r="N89" s="194"/>
    </row>
    <row r="90" spans="2:14" s="16" customFormat="1" ht="20.25" customHeight="1" x14ac:dyDescent="0.2">
      <c r="B90" s="130"/>
      <c r="C90" s="131"/>
      <c r="D90" s="131"/>
      <c r="E90" s="131"/>
      <c r="F90" s="131"/>
      <c r="G90" s="131"/>
      <c r="H90" s="131"/>
      <c r="I90" s="131"/>
      <c r="J90" s="131"/>
      <c r="K90" s="131"/>
      <c r="L90" s="194"/>
      <c r="M90" s="194"/>
      <c r="N90" s="194"/>
    </row>
    <row r="91" spans="2:14" s="16" customFormat="1" ht="20.25" customHeight="1" x14ac:dyDescent="0.2">
      <c r="B91" s="130"/>
      <c r="C91" s="131"/>
      <c r="D91" s="131"/>
      <c r="E91" s="131"/>
      <c r="F91" s="131"/>
      <c r="G91" s="131"/>
      <c r="H91" s="131"/>
      <c r="I91" s="131"/>
      <c r="J91" s="131"/>
      <c r="K91" s="131"/>
      <c r="L91" s="194"/>
      <c r="M91" s="194"/>
      <c r="N91" s="194"/>
    </row>
    <row r="92" spans="2:14" s="16" customFormat="1" ht="20.25" customHeight="1" x14ac:dyDescent="0.2">
      <c r="B92" s="130"/>
      <c r="C92" s="131"/>
      <c r="D92" s="131"/>
      <c r="E92" s="131"/>
      <c r="F92" s="131"/>
      <c r="G92" s="131"/>
      <c r="H92" s="131"/>
      <c r="I92" s="131"/>
      <c r="J92" s="131"/>
      <c r="K92" s="131"/>
      <c r="L92" s="194"/>
      <c r="M92" s="194"/>
      <c r="N92" s="194"/>
    </row>
    <row r="93" spans="2:14" s="16" customFormat="1" ht="20.25" customHeight="1" x14ac:dyDescent="0.2">
      <c r="B93" s="130"/>
      <c r="C93" s="131"/>
      <c r="D93" s="131"/>
      <c r="E93" s="131"/>
      <c r="F93" s="131"/>
      <c r="G93" s="131"/>
      <c r="H93" s="131"/>
      <c r="I93" s="131"/>
      <c r="J93" s="131"/>
      <c r="K93" s="131"/>
      <c r="L93" s="194"/>
      <c r="M93" s="194"/>
      <c r="N93" s="194"/>
    </row>
    <row r="94" spans="2:14" s="16" customFormat="1" ht="20.25" customHeight="1" x14ac:dyDescent="0.2">
      <c r="B94" s="130"/>
      <c r="C94" s="131"/>
      <c r="D94" s="131"/>
      <c r="E94" s="131"/>
      <c r="F94" s="131"/>
      <c r="G94" s="131"/>
      <c r="H94" s="131"/>
      <c r="I94" s="131"/>
      <c r="J94" s="131"/>
      <c r="K94" s="131"/>
      <c r="L94" s="194"/>
      <c r="M94" s="194"/>
      <c r="N94" s="194"/>
    </row>
    <row r="95" spans="2:14" s="16" customFormat="1" ht="20.25" customHeight="1" x14ac:dyDescent="0.2">
      <c r="B95" s="130"/>
      <c r="C95" s="131"/>
      <c r="D95" s="131"/>
      <c r="E95" s="131"/>
      <c r="F95" s="131"/>
      <c r="G95" s="131"/>
      <c r="H95" s="131"/>
      <c r="I95" s="131"/>
      <c r="J95" s="131"/>
      <c r="K95" s="131"/>
      <c r="L95" s="194"/>
      <c r="M95" s="194"/>
      <c r="N95" s="194"/>
    </row>
    <row r="96" spans="2:14" s="16" customFormat="1" ht="20.25" customHeight="1" x14ac:dyDescent="0.2">
      <c r="B96" s="130"/>
      <c r="C96" s="131"/>
      <c r="D96" s="131"/>
      <c r="E96" s="131"/>
      <c r="F96" s="131"/>
      <c r="G96" s="131"/>
      <c r="H96" s="131"/>
      <c r="I96" s="131"/>
      <c r="J96" s="131"/>
      <c r="K96" s="131"/>
      <c r="L96" s="194"/>
      <c r="M96" s="194"/>
      <c r="N96" s="194"/>
    </row>
    <row r="97" spans="2:14" s="16" customFormat="1" ht="20.25" customHeight="1" x14ac:dyDescent="0.2">
      <c r="B97" s="130"/>
      <c r="C97" s="131"/>
      <c r="D97" s="131"/>
      <c r="E97" s="131"/>
      <c r="F97" s="131"/>
      <c r="G97" s="131"/>
      <c r="H97" s="131"/>
      <c r="I97" s="131"/>
      <c r="J97" s="131"/>
      <c r="K97" s="131"/>
      <c r="L97" s="194"/>
      <c r="M97" s="194"/>
      <c r="N97" s="194"/>
    </row>
    <row r="98" spans="2:14" s="16" customFormat="1" ht="20.25" customHeight="1" x14ac:dyDescent="0.2">
      <c r="B98" s="130"/>
      <c r="C98" s="131"/>
      <c r="D98" s="131"/>
      <c r="E98" s="131"/>
      <c r="F98" s="131"/>
      <c r="G98" s="131"/>
      <c r="H98" s="131"/>
      <c r="I98" s="131"/>
      <c r="J98" s="131"/>
      <c r="K98" s="131"/>
      <c r="L98" s="194"/>
      <c r="M98" s="194"/>
      <c r="N98" s="194"/>
    </row>
    <row r="99" spans="2:14" s="16" customFormat="1" ht="20.25" customHeight="1" x14ac:dyDescent="0.2">
      <c r="B99" s="130"/>
      <c r="C99" s="131"/>
      <c r="D99" s="131"/>
      <c r="E99" s="131"/>
      <c r="F99" s="131"/>
      <c r="G99" s="131"/>
      <c r="H99" s="131"/>
      <c r="I99" s="131"/>
      <c r="J99" s="131"/>
      <c r="K99" s="131"/>
      <c r="L99" s="194"/>
      <c r="M99" s="194"/>
      <c r="N99" s="194"/>
    </row>
    <row r="100" spans="2:14" s="16" customFormat="1" ht="20.25" customHeight="1" x14ac:dyDescent="0.2">
      <c r="B100" s="130"/>
      <c r="C100" s="131"/>
      <c r="D100" s="131"/>
      <c r="E100" s="131"/>
      <c r="F100" s="131"/>
      <c r="G100" s="131"/>
      <c r="H100" s="131"/>
      <c r="I100" s="131"/>
      <c r="J100" s="131"/>
      <c r="K100" s="131"/>
      <c r="L100" s="194"/>
      <c r="M100" s="194"/>
      <c r="N100" s="194"/>
    </row>
    <row r="101" spans="2:14" s="16" customFormat="1" ht="20.25" customHeight="1" x14ac:dyDescent="0.2">
      <c r="B101" s="130"/>
      <c r="C101" s="131"/>
      <c r="D101" s="131"/>
      <c r="E101" s="131"/>
      <c r="F101" s="131"/>
      <c r="G101" s="131"/>
      <c r="H101" s="131"/>
      <c r="I101" s="131"/>
      <c r="J101" s="131"/>
      <c r="K101" s="131"/>
      <c r="L101" s="194"/>
      <c r="M101" s="194"/>
      <c r="N101" s="194"/>
    </row>
    <row r="102" spans="2:14" s="16" customFormat="1" ht="20.25" customHeight="1" x14ac:dyDescent="0.2">
      <c r="B102" s="130"/>
      <c r="C102" s="131"/>
      <c r="D102" s="131"/>
      <c r="E102" s="131"/>
      <c r="F102" s="131"/>
      <c r="G102" s="131"/>
      <c r="H102" s="131"/>
      <c r="I102" s="131"/>
      <c r="J102" s="131"/>
      <c r="K102" s="131"/>
      <c r="L102" s="194"/>
      <c r="M102" s="194"/>
      <c r="N102" s="194"/>
    </row>
    <row r="103" spans="2:14" s="16" customFormat="1" ht="20.25" customHeight="1" x14ac:dyDescent="0.2">
      <c r="B103" s="130"/>
      <c r="C103" s="131"/>
      <c r="D103" s="131"/>
      <c r="E103" s="131"/>
      <c r="F103" s="131"/>
      <c r="G103" s="131"/>
      <c r="H103" s="131"/>
      <c r="I103" s="131"/>
      <c r="J103" s="131"/>
      <c r="K103" s="131"/>
      <c r="L103" s="194"/>
      <c r="M103" s="194"/>
      <c r="N103" s="194"/>
    </row>
    <row r="104" spans="2:14" s="16" customFormat="1" ht="20.25" customHeight="1" x14ac:dyDescent="0.2">
      <c r="B104" s="130"/>
      <c r="C104" s="131"/>
      <c r="D104" s="131"/>
      <c r="E104" s="131"/>
      <c r="F104" s="131"/>
      <c r="G104" s="131"/>
      <c r="H104" s="131"/>
      <c r="I104" s="131"/>
      <c r="J104" s="131"/>
      <c r="K104" s="131"/>
      <c r="L104" s="194"/>
      <c r="M104" s="194"/>
      <c r="N104" s="194"/>
    </row>
    <row r="105" spans="2:14" s="16" customFormat="1" ht="20.25" customHeight="1" x14ac:dyDescent="0.2">
      <c r="B105" s="130"/>
      <c r="C105" s="131"/>
      <c r="D105" s="131"/>
      <c r="E105" s="131"/>
      <c r="F105" s="131"/>
      <c r="G105" s="131"/>
      <c r="H105" s="131"/>
      <c r="I105" s="131"/>
      <c r="J105" s="131"/>
      <c r="K105" s="131"/>
      <c r="L105" s="194"/>
      <c r="M105" s="194"/>
      <c r="N105" s="194"/>
    </row>
    <row r="106" spans="2:14" s="16" customFormat="1" ht="20.25" customHeight="1" x14ac:dyDescent="0.2">
      <c r="B106" s="130"/>
      <c r="C106" s="131"/>
      <c r="D106" s="131"/>
      <c r="E106" s="131"/>
      <c r="F106" s="131"/>
      <c r="G106" s="131"/>
      <c r="H106" s="131"/>
      <c r="I106" s="131"/>
      <c r="J106" s="131"/>
      <c r="K106" s="131"/>
      <c r="L106" s="194"/>
      <c r="M106" s="194"/>
      <c r="N106" s="194"/>
    </row>
    <row r="107" spans="2:14" s="16" customFormat="1" ht="20.25" customHeight="1" x14ac:dyDescent="0.2">
      <c r="B107" s="130"/>
      <c r="C107" s="131"/>
      <c r="D107" s="131"/>
      <c r="E107" s="131"/>
      <c r="F107" s="131"/>
      <c r="G107" s="131"/>
      <c r="H107" s="131"/>
      <c r="I107" s="131"/>
      <c r="J107" s="131"/>
      <c r="K107" s="131"/>
      <c r="L107" s="194"/>
      <c r="M107" s="194"/>
      <c r="N107" s="194"/>
    </row>
    <row r="108" spans="2:14" s="16" customFormat="1" ht="20.25" customHeight="1" x14ac:dyDescent="0.2">
      <c r="B108" s="130"/>
      <c r="C108" s="131"/>
      <c r="D108" s="131"/>
      <c r="E108" s="131"/>
      <c r="F108" s="131"/>
      <c r="G108" s="131"/>
      <c r="H108" s="131"/>
      <c r="I108" s="131"/>
      <c r="J108" s="131"/>
      <c r="K108" s="131"/>
      <c r="L108" s="194"/>
      <c r="M108" s="194"/>
      <c r="N108" s="194"/>
    </row>
    <row r="109" spans="2:14" s="16" customFormat="1" ht="20.25" customHeight="1" x14ac:dyDescent="0.2">
      <c r="B109" s="130"/>
      <c r="C109" s="131"/>
      <c r="D109" s="131"/>
      <c r="E109" s="131"/>
      <c r="F109" s="131"/>
      <c r="G109" s="131"/>
      <c r="H109" s="131"/>
      <c r="I109" s="131"/>
      <c r="J109" s="131"/>
      <c r="K109" s="131"/>
      <c r="L109" s="194"/>
      <c r="M109" s="194"/>
      <c r="N109" s="194"/>
    </row>
    <row r="110" spans="2:14" s="16" customFormat="1" ht="20.25" customHeight="1" x14ac:dyDescent="0.2">
      <c r="B110" s="130"/>
      <c r="C110" s="131"/>
      <c r="D110" s="131"/>
      <c r="E110" s="131"/>
      <c r="F110" s="131"/>
      <c r="G110" s="131"/>
      <c r="H110" s="131"/>
      <c r="I110" s="131"/>
      <c r="J110" s="131"/>
      <c r="K110" s="131"/>
      <c r="L110" s="194"/>
      <c r="M110" s="194"/>
      <c r="N110" s="194"/>
    </row>
    <row r="111" spans="2:14" s="16" customFormat="1" ht="20.25" customHeight="1" x14ac:dyDescent="0.2">
      <c r="B111" s="130"/>
      <c r="C111" s="131"/>
      <c r="D111" s="131"/>
      <c r="E111" s="131"/>
      <c r="F111" s="131"/>
      <c r="G111" s="131"/>
      <c r="H111" s="131"/>
      <c r="I111" s="131"/>
      <c r="J111" s="131"/>
      <c r="K111" s="131"/>
      <c r="L111" s="194"/>
      <c r="M111" s="194"/>
      <c r="N111" s="194"/>
    </row>
    <row r="112" spans="2:14" s="16" customFormat="1" ht="20.25" customHeight="1" x14ac:dyDescent="0.2">
      <c r="B112" s="130"/>
      <c r="C112" s="131"/>
      <c r="D112" s="131"/>
      <c r="E112" s="131"/>
      <c r="F112" s="131"/>
      <c r="G112" s="131"/>
      <c r="H112" s="131"/>
      <c r="I112" s="131"/>
      <c r="J112" s="131"/>
      <c r="K112" s="131"/>
      <c r="L112" s="194"/>
      <c r="M112" s="194"/>
      <c r="N112" s="194"/>
    </row>
    <row r="113" spans="2:14" s="16" customFormat="1" ht="20.25" customHeight="1" x14ac:dyDescent="0.2">
      <c r="B113" s="130"/>
      <c r="C113" s="131"/>
      <c r="D113" s="131"/>
      <c r="E113" s="131"/>
      <c r="F113" s="131"/>
      <c r="G113" s="131"/>
      <c r="H113" s="131"/>
      <c r="I113" s="131"/>
      <c r="J113" s="131"/>
      <c r="K113" s="131"/>
      <c r="L113" s="194"/>
      <c r="M113" s="194"/>
      <c r="N113" s="194"/>
    </row>
    <row r="114" spans="2:14" s="16" customFormat="1" ht="20.25" customHeight="1" x14ac:dyDescent="0.2">
      <c r="B114" s="130"/>
      <c r="C114" s="131"/>
      <c r="D114" s="131"/>
      <c r="E114" s="131"/>
      <c r="F114" s="131"/>
      <c r="G114" s="131"/>
      <c r="H114" s="131"/>
      <c r="I114" s="131"/>
      <c r="J114" s="131"/>
      <c r="K114" s="131"/>
      <c r="L114" s="194"/>
      <c r="M114" s="194"/>
      <c r="N114" s="194"/>
    </row>
    <row r="115" spans="2:14" s="16" customFormat="1" ht="20.25" customHeight="1" x14ac:dyDescent="0.2">
      <c r="B115" s="130"/>
      <c r="C115" s="131"/>
      <c r="D115" s="131"/>
      <c r="E115" s="131"/>
      <c r="F115" s="131"/>
      <c r="G115" s="131"/>
      <c r="H115" s="131"/>
      <c r="I115" s="131"/>
      <c r="J115" s="131"/>
      <c r="K115" s="131"/>
      <c r="L115" s="194"/>
      <c r="M115" s="194"/>
      <c r="N115" s="194"/>
    </row>
    <row r="116" spans="2:14" s="16" customFormat="1" ht="20.25" customHeight="1" x14ac:dyDescent="0.2">
      <c r="B116" s="130"/>
      <c r="C116" s="131"/>
      <c r="D116" s="131"/>
      <c r="E116" s="131"/>
      <c r="F116" s="131"/>
      <c r="G116" s="131"/>
      <c r="H116" s="131"/>
      <c r="I116" s="131"/>
      <c r="J116" s="131"/>
      <c r="K116" s="131"/>
      <c r="L116" s="194"/>
      <c r="M116" s="194"/>
      <c r="N116" s="194"/>
    </row>
    <row r="117" spans="2:14" s="16" customFormat="1" ht="20.25" customHeight="1" x14ac:dyDescent="0.2">
      <c r="B117" s="130"/>
      <c r="C117" s="131"/>
      <c r="D117" s="131"/>
      <c r="E117" s="131"/>
      <c r="F117" s="131"/>
      <c r="G117" s="131"/>
      <c r="H117" s="131"/>
      <c r="I117" s="131"/>
      <c r="J117" s="131"/>
      <c r="K117" s="131"/>
      <c r="L117" s="194"/>
      <c r="M117" s="194"/>
      <c r="N117" s="194"/>
    </row>
    <row r="118" spans="2:14" s="16" customFormat="1" ht="20.25" customHeight="1" x14ac:dyDescent="0.2">
      <c r="B118" s="130"/>
      <c r="C118" s="131"/>
      <c r="D118" s="131"/>
      <c r="E118" s="131"/>
      <c r="F118" s="131"/>
      <c r="G118" s="131"/>
      <c r="H118" s="131"/>
      <c r="I118" s="131"/>
      <c r="J118" s="131"/>
      <c r="K118" s="131"/>
      <c r="L118" s="194"/>
      <c r="M118" s="194"/>
      <c r="N118" s="194"/>
    </row>
    <row r="119" spans="2:14" s="16" customFormat="1" ht="20.25" customHeight="1" x14ac:dyDescent="0.2">
      <c r="B119" s="130"/>
      <c r="C119" s="131"/>
      <c r="D119" s="131"/>
      <c r="E119" s="131"/>
      <c r="F119" s="131"/>
      <c r="G119" s="131"/>
      <c r="H119" s="131"/>
      <c r="I119" s="131"/>
      <c r="J119" s="131"/>
      <c r="K119" s="131"/>
      <c r="L119" s="194"/>
      <c r="M119" s="194"/>
      <c r="N119" s="194"/>
    </row>
    <row r="120" spans="2:14" s="16" customFormat="1" ht="20.25" customHeight="1" x14ac:dyDescent="0.2">
      <c r="B120" s="130"/>
      <c r="C120" s="131"/>
      <c r="D120" s="131"/>
      <c r="E120" s="131"/>
      <c r="F120" s="131"/>
      <c r="G120" s="131"/>
      <c r="H120" s="131"/>
      <c r="I120" s="131"/>
      <c r="J120" s="131"/>
      <c r="K120" s="131"/>
      <c r="L120" s="194"/>
      <c r="M120" s="194"/>
      <c r="N120" s="194"/>
    </row>
    <row r="121" spans="2:14" s="16" customFormat="1" ht="20.25" customHeight="1" x14ac:dyDescent="0.2">
      <c r="B121" s="130"/>
      <c r="C121" s="131"/>
      <c r="D121" s="131"/>
      <c r="E121" s="131"/>
      <c r="F121" s="131"/>
      <c r="G121" s="131"/>
      <c r="H121" s="131"/>
      <c r="I121" s="131"/>
      <c r="J121" s="131"/>
      <c r="K121" s="131"/>
      <c r="L121" s="194"/>
      <c r="M121" s="194"/>
      <c r="N121" s="194"/>
    </row>
    <row r="122" spans="2:14" s="16" customFormat="1" ht="20.25" customHeight="1" x14ac:dyDescent="0.2">
      <c r="B122" s="130"/>
      <c r="C122" s="131"/>
      <c r="D122" s="131"/>
      <c r="E122" s="131"/>
      <c r="F122" s="131"/>
      <c r="G122" s="131"/>
      <c r="H122" s="131"/>
      <c r="I122" s="131"/>
      <c r="J122" s="131"/>
      <c r="K122" s="131"/>
      <c r="L122" s="194"/>
      <c r="M122" s="194"/>
      <c r="N122" s="194"/>
    </row>
    <row r="123" spans="2:14" s="16" customFormat="1" ht="20.25" customHeight="1" x14ac:dyDescent="0.2">
      <c r="B123" s="130"/>
      <c r="C123" s="131"/>
      <c r="D123" s="131"/>
      <c r="E123" s="131"/>
      <c r="F123" s="131"/>
      <c r="G123" s="131"/>
      <c r="H123" s="131"/>
      <c r="I123" s="131"/>
      <c r="J123" s="131"/>
      <c r="K123" s="131"/>
      <c r="L123" s="194"/>
      <c r="M123" s="194"/>
      <c r="N123" s="194"/>
    </row>
    <row r="124" spans="2:14" s="16" customFormat="1" ht="20.25" customHeight="1" x14ac:dyDescent="0.2">
      <c r="B124" s="130"/>
      <c r="C124" s="131"/>
      <c r="D124" s="131"/>
      <c r="E124" s="131"/>
      <c r="F124" s="131"/>
      <c r="G124" s="131"/>
      <c r="H124" s="131"/>
      <c r="I124" s="131"/>
      <c r="J124" s="131"/>
      <c r="K124" s="131"/>
      <c r="L124" s="194"/>
      <c r="M124" s="194"/>
      <c r="N124" s="194"/>
    </row>
    <row r="125" spans="2:14" s="16" customFormat="1" ht="20.25" customHeight="1" x14ac:dyDescent="0.2">
      <c r="B125" s="130"/>
      <c r="C125" s="131"/>
      <c r="D125" s="131"/>
      <c r="E125" s="131"/>
      <c r="F125" s="131"/>
      <c r="G125" s="131"/>
      <c r="H125" s="131"/>
      <c r="I125" s="131"/>
      <c r="J125" s="131"/>
      <c r="K125" s="131"/>
      <c r="L125" s="194"/>
      <c r="M125" s="194"/>
      <c r="N125" s="194"/>
    </row>
    <row r="126" spans="2:14" s="16" customFormat="1" ht="20.25" customHeight="1" x14ac:dyDescent="0.2">
      <c r="L126" s="194"/>
      <c r="M126" s="194"/>
      <c r="N126" s="194"/>
    </row>
    <row r="127" spans="2:14" s="16" customFormat="1" x14ac:dyDescent="0.2">
      <c r="L127" s="194"/>
      <c r="M127" s="194"/>
      <c r="N127" s="194"/>
    </row>
    <row r="128" spans="2:14" s="16" customFormat="1" x14ac:dyDescent="0.2">
      <c r="L128" s="194"/>
      <c r="M128" s="194"/>
      <c r="N128" s="194"/>
    </row>
    <row r="129" spans="12:14" s="16" customFormat="1" x14ac:dyDescent="0.2">
      <c r="L129" s="194"/>
      <c r="M129" s="194"/>
      <c r="N129" s="194"/>
    </row>
    <row r="130" spans="12:14" s="16" customFormat="1" x14ac:dyDescent="0.2">
      <c r="L130" s="194"/>
      <c r="M130" s="194"/>
      <c r="N130" s="194"/>
    </row>
    <row r="131" spans="12:14" s="16" customFormat="1" x14ac:dyDescent="0.2">
      <c r="L131" s="194"/>
      <c r="M131" s="194"/>
      <c r="N131" s="194"/>
    </row>
    <row r="132" spans="12:14" s="16" customFormat="1" x14ac:dyDescent="0.2">
      <c r="L132" s="194"/>
      <c r="M132" s="194"/>
      <c r="N132" s="194"/>
    </row>
    <row r="133" spans="12:14" s="16" customFormat="1" x14ac:dyDescent="0.2">
      <c r="L133" s="194"/>
      <c r="M133" s="194"/>
      <c r="N133" s="194"/>
    </row>
    <row r="134" spans="12:14" s="16" customFormat="1" x14ac:dyDescent="0.2">
      <c r="L134" s="194"/>
      <c r="M134" s="194"/>
      <c r="N134" s="194"/>
    </row>
    <row r="135" spans="12:14" s="16" customFormat="1" x14ac:dyDescent="0.2">
      <c r="L135" s="194"/>
      <c r="M135" s="194"/>
      <c r="N135" s="194"/>
    </row>
    <row r="136" spans="12:14" s="16" customFormat="1" x14ac:dyDescent="0.2">
      <c r="L136" s="194"/>
      <c r="M136" s="194"/>
      <c r="N136" s="194"/>
    </row>
    <row r="137" spans="12:14" s="16" customFormat="1" x14ac:dyDescent="0.2">
      <c r="L137" s="194"/>
      <c r="M137" s="194"/>
      <c r="N137" s="194"/>
    </row>
    <row r="138" spans="12:14" s="16" customFormat="1" x14ac:dyDescent="0.2">
      <c r="L138" s="194"/>
      <c r="M138" s="194"/>
      <c r="N138" s="194"/>
    </row>
    <row r="139" spans="12:14" s="16" customFormat="1" x14ac:dyDescent="0.2">
      <c r="L139" s="194"/>
      <c r="M139" s="194"/>
      <c r="N139" s="194"/>
    </row>
    <row r="140" spans="12:14" s="16" customFormat="1" x14ac:dyDescent="0.2">
      <c r="L140" s="194"/>
      <c r="M140" s="194"/>
      <c r="N140" s="194"/>
    </row>
    <row r="141" spans="12:14" s="16" customFormat="1" x14ac:dyDescent="0.2">
      <c r="L141" s="194"/>
      <c r="M141" s="194"/>
      <c r="N141" s="194"/>
    </row>
    <row r="142" spans="12:14" s="16" customFormat="1" x14ac:dyDescent="0.2">
      <c r="L142" s="194"/>
      <c r="M142" s="194"/>
      <c r="N142" s="194"/>
    </row>
    <row r="143" spans="12:14" s="16" customFormat="1" x14ac:dyDescent="0.2">
      <c r="L143" s="194"/>
      <c r="M143" s="194"/>
      <c r="N143" s="194"/>
    </row>
    <row r="144" spans="12:14" s="16" customFormat="1" x14ac:dyDescent="0.2">
      <c r="L144" s="194"/>
      <c r="M144" s="194"/>
      <c r="N144" s="194"/>
    </row>
    <row r="145" spans="2:14" s="16" customFormat="1" x14ac:dyDescent="0.2">
      <c r="L145" s="194"/>
      <c r="M145" s="194"/>
      <c r="N145" s="194"/>
    </row>
    <row r="146" spans="2:14" s="16" customFormat="1" x14ac:dyDescent="0.2">
      <c r="L146" s="194"/>
      <c r="M146" s="194"/>
      <c r="N146" s="194"/>
    </row>
    <row r="147" spans="2:14" s="16" customFormat="1" x14ac:dyDescent="0.2">
      <c r="L147" s="194"/>
      <c r="M147" s="194"/>
      <c r="N147" s="194"/>
    </row>
    <row r="148" spans="2:14" s="16" customFormat="1" x14ac:dyDescent="0.2">
      <c r="L148" s="194"/>
      <c r="M148" s="194"/>
      <c r="N148" s="194"/>
    </row>
    <row r="149" spans="2:14" s="16" customFormat="1" x14ac:dyDescent="0.2">
      <c r="L149" s="194"/>
      <c r="M149" s="194"/>
      <c r="N149" s="194"/>
    </row>
    <row r="150" spans="2:14" s="16" customFormat="1" x14ac:dyDescent="0.2">
      <c r="L150" s="194"/>
      <c r="M150" s="194"/>
      <c r="N150" s="194"/>
    </row>
    <row r="151" spans="2:14" s="16" customFormat="1" x14ac:dyDescent="0.2">
      <c r="L151" s="194"/>
      <c r="M151" s="194"/>
      <c r="N151" s="194"/>
    </row>
    <row r="152" spans="2:14" s="16" customFormat="1" x14ac:dyDescent="0.2">
      <c r="L152" s="194"/>
      <c r="M152" s="194"/>
      <c r="N152" s="194"/>
    </row>
    <row r="153" spans="2:14" s="16" customFormat="1" x14ac:dyDescent="0.2">
      <c r="L153" s="194"/>
      <c r="M153" s="194"/>
      <c r="N153" s="194"/>
    </row>
    <row r="154" spans="2:14" s="16" customFormat="1" x14ac:dyDescent="0.2">
      <c r="L154" s="194"/>
      <c r="M154" s="194"/>
      <c r="N154" s="194"/>
    </row>
    <row r="155" spans="2:14" s="16" customFormat="1" x14ac:dyDescent="0.2">
      <c r="B155" s="120"/>
      <c r="C155" s="120"/>
      <c r="D155" s="120"/>
      <c r="E155" s="120"/>
      <c r="F155" s="120"/>
      <c r="G155" s="120"/>
      <c r="H155" s="120"/>
      <c r="I155" s="120"/>
      <c r="J155" s="120"/>
      <c r="K155" s="120"/>
      <c r="L155" s="194"/>
      <c r="M155" s="194"/>
      <c r="N155" s="194"/>
    </row>
  </sheetData>
  <sheetProtection algorithmName="SHA-512" hashValue="kY8IEZCWmJP/ZPWiqytxDp9O5bYyS8d18dPVZ9PCGrN2qhmmIQ1LIHh+MfZ+eVI7XwsB0WPE1JaAknIk7+UjRg==" saltValue="sXw0mZHgpbpfA8wqQjCUWg==" spinCount="100000" sheet="1" objects="1" scenarios="1" selectLockedCells="1"/>
  <customSheetViews>
    <customSheetView guid="{E07B9427-4677-44E5-A324-5EA1D966B6A3}" showRowCol="0" fitToPage="1" topLeftCell="J1">
      <pageMargins left="0" right="0" top="0" bottom="0" header="0.31496062992126" footer="0.31496062992126"/>
      <printOptions horizontalCentered="1"/>
      <pageSetup paperSize="9" scale="77" orientation="landscape" horizontalDpi="4294967292" r:id="rId1"/>
      <headerFooter>
        <oddFooter>&amp;P / &amp;N ページ</oddFooter>
      </headerFooter>
    </customSheetView>
  </customSheetViews>
  <mergeCells count="35">
    <mergeCell ref="A2:M2"/>
    <mergeCell ref="F37:L37"/>
    <mergeCell ref="B3:J3"/>
    <mergeCell ref="B1:J1"/>
    <mergeCell ref="B12:J12"/>
    <mergeCell ref="B17:J17"/>
    <mergeCell ref="B10:J10"/>
    <mergeCell ref="B13:J13"/>
    <mergeCell ref="B15:J15"/>
    <mergeCell ref="B16:J16"/>
    <mergeCell ref="B5:J5"/>
    <mergeCell ref="B6:J6"/>
    <mergeCell ref="B37:E37"/>
    <mergeCell ref="B7:J7"/>
    <mergeCell ref="B8:J8"/>
    <mergeCell ref="B9:J9"/>
    <mergeCell ref="B19:J19"/>
    <mergeCell ref="B14:J14"/>
    <mergeCell ref="B11:J11"/>
    <mergeCell ref="B24:J24"/>
    <mergeCell ref="B25:J25"/>
    <mergeCell ref="B20:J20"/>
    <mergeCell ref="B21:J21"/>
    <mergeCell ref="B22:J22"/>
    <mergeCell ref="B23:J23"/>
    <mergeCell ref="B18:J18"/>
    <mergeCell ref="B41:C41"/>
    <mergeCell ref="B26:J26"/>
    <mergeCell ref="B27:J27"/>
    <mergeCell ref="B28:J28"/>
    <mergeCell ref="B29:J29"/>
    <mergeCell ref="B30:J30"/>
    <mergeCell ref="B31:J31"/>
    <mergeCell ref="C38:J38"/>
    <mergeCell ref="A35:N35"/>
  </mergeCells>
  <phoneticPr fontId="2"/>
  <hyperlinks>
    <hyperlink ref="F37" r:id="rId2" location="bsctrl" xr:uid="{9366DE5D-EFE8-4EAE-BCD3-15B797A3118B}"/>
  </hyperlinks>
  <printOptions horizontalCentered="1"/>
  <pageMargins left="0" right="0" top="0" bottom="0" header="0.31496062992125984" footer="0.31496062992125984"/>
  <pageSetup paperSize="9" scale="79" orientation="landscape" r:id="rId3"/>
  <headerFooter>
    <oddFooter>&amp;P / &amp;N ページ</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加入者入力シート</vt:lpstr>
      <vt:lpstr>結果シート</vt:lpstr>
      <vt:lpstr>計算の内訳</vt:lpstr>
      <vt:lpstr>【給報】所得の合計額</vt:lpstr>
      <vt:lpstr>【確申】所得の合計額</vt:lpstr>
      <vt:lpstr>【確申】所得の合計額!Print_Area</vt:lpstr>
      <vt:lpstr>【給報】所得の合計額!Print_Area</vt:lpstr>
      <vt:lpstr>加入者入力シート!Print_Area</vt:lpstr>
      <vt:lpstr>計算の内訳!Print_Area</vt:lpstr>
      <vt:lpstr>結果シート!Print_Area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篠田　杏_江東区</cp:lastModifiedBy>
  <cp:lastPrinted>2025-03-21T00:31:28Z</cp:lastPrinted>
  <dcterms:created xsi:type="dcterms:W3CDTF">2007-09-04T07:18:46Z</dcterms:created>
  <dcterms:modified xsi:type="dcterms:W3CDTF">2025-03-21T00:59:00Z</dcterms:modified>
</cp:coreProperties>
</file>