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39B433DD-027E-4ADD-9666-F9ACDBEF1A27}" xr6:coauthVersionLast="47" xr6:coauthVersionMax="47" xr10:uidLastSave="{00000000-0000-0000-0000-000000000000}"/>
  <bookViews>
    <workbookView xWindow="-120" yWindow="-120" windowWidth="29040" windowHeight="15720" tabRatio="896" activeTab="1" xr2:uid="{00000000-000D-0000-FFFF-FFFF00000000}"/>
  </bookViews>
  <sheets>
    <sheet name="留意点" sheetId="25" r:id="rId1"/>
    <sheet name="様１3(特養・ショート)" sheetId="27" r:id="rId2"/>
    <sheet name="様１3(介護専用型ケアハウス)" sheetId="31" r:id="rId3"/>
    <sheet name="様１3(都市型軽費)" sheetId="32" r:id="rId4"/>
    <sheet name="様１3(包括)" sheetId="34" r:id="rId5"/>
    <sheet name="様１3(事業計)" sheetId="28" r:id="rId6"/>
    <sheet name="様１3(記載例)" sheetId="29" r:id="rId7"/>
  </sheets>
  <definedNames>
    <definedName name="_xlnm.Print_Area" localSheetId="6">'様１3(記載例)'!$A$1:$AI$29</definedName>
    <definedName name="_xlnm.Print_Area" localSheetId="1">'様１3(特養・ショート)'!$A$1:$AI$30</definedName>
    <definedName name="_xlnm.Print_Area" localSheetId="0">留意点!$A$1:$J$48</definedName>
    <definedName name="_xlnm.Print_Titles" localSheetId="2">'様１3(介護専用型ケアハウス)'!$B:$K</definedName>
    <definedName name="_xlnm.Print_Titles" localSheetId="6">'様１3(記載例)'!$B:$K</definedName>
    <definedName name="_xlnm.Print_Titles" localSheetId="5">'様１3(事業計)'!$B:$K</definedName>
    <definedName name="_xlnm.Print_Titles" localSheetId="3">'様１3(都市型軽費)'!$B:$K</definedName>
    <definedName name="_xlnm.Print_Titles" localSheetId="1">'様１3(特養・ショート)'!$B:$K</definedName>
    <definedName name="_xlnm.Print_Titles" localSheetId="4">'様１3(包括)'!$B:$K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4" i="28" l="1"/>
  <c r="AE24" i="28"/>
  <c r="AD24" i="28"/>
  <c r="AC24" i="28"/>
  <c r="AB24" i="28"/>
  <c r="AA24" i="28"/>
  <c r="Z24" i="28"/>
  <c r="Y24" i="28"/>
  <c r="X24" i="28"/>
  <c r="W24" i="28"/>
  <c r="V24" i="28"/>
  <c r="U24" i="28"/>
  <c r="T24" i="28"/>
  <c r="S24" i="28"/>
  <c r="R24" i="28"/>
  <c r="Q24" i="28"/>
  <c r="P24" i="28"/>
  <c r="O24" i="28"/>
  <c r="N24" i="28"/>
  <c r="AF22" i="28"/>
  <c r="AE22" i="28"/>
  <c r="AD22" i="28"/>
  <c r="AC22" i="28"/>
  <c r="AB22" i="28"/>
  <c r="AA22" i="28"/>
  <c r="Z22" i="28"/>
  <c r="Y22" i="28"/>
  <c r="X22" i="28"/>
  <c r="W22" i="28"/>
  <c r="V22" i="28"/>
  <c r="U22" i="28"/>
  <c r="T22" i="28"/>
  <c r="S22" i="28"/>
  <c r="R22" i="28"/>
  <c r="Q22" i="28"/>
  <c r="P22" i="28"/>
  <c r="O22" i="28"/>
  <c r="N22" i="28"/>
  <c r="AF21" i="28"/>
  <c r="AE21" i="28"/>
  <c r="AD21" i="28"/>
  <c r="AC21" i="28"/>
  <c r="AB21" i="28"/>
  <c r="AA21" i="28"/>
  <c r="Z21" i="28"/>
  <c r="Y21" i="28"/>
  <c r="X21" i="28"/>
  <c r="W21" i="28"/>
  <c r="V21" i="28"/>
  <c r="U21" i="28"/>
  <c r="T21" i="28"/>
  <c r="S21" i="28"/>
  <c r="R21" i="28"/>
  <c r="Q21" i="28"/>
  <c r="P21" i="28"/>
  <c r="O21" i="28"/>
  <c r="N21" i="28"/>
  <c r="AF20" i="28"/>
  <c r="AE20" i="28"/>
  <c r="AD20" i="28"/>
  <c r="AC20" i="28"/>
  <c r="AB20" i="28"/>
  <c r="AA20" i="28"/>
  <c r="Z20" i="28"/>
  <c r="Y20" i="28"/>
  <c r="X20" i="28"/>
  <c r="W20" i="28"/>
  <c r="V20" i="28"/>
  <c r="U20" i="28"/>
  <c r="T20" i="28"/>
  <c r="S20" i="28"/>
  <c r="R20" i="28"/>
  <c r="Q20" i="28"/>
  <c r="P20" i="28"/>
  <c r="O20" i="28"/>
  <c r="N20" i="28"/>
  <c r="AF19" i="28"/>
  <c r="AF23" i="28" s="1"/>
  <c r="AE19" i="28"/>
  <c r="AE23" i="28" s="1"/>
  <c r="AD19" i="28"/>
  <c r="AD23" i="28" s="1"/>
  <c r="AC19" i="28"/>
  <c r="AC23" i="28" s="1"/>
  <c r="AB19" i="28"/>
  <c r="AB23" i="28" s="1"/>
  <c r="AA19" i="28"/>
  <c r="AA23" i="28" s="1"/>
  <c r="Z19" i="28"/>
  <c r="Z23" i="28" s="1"/>
  <c r="Y19" i="28"/>
  <c r="Y23" i="28" s="1"/>
  <c r="X19" i="28"/>
  <c r="X23" i="28" s="1"/>
  <c r="W19" i="28"/>
  <c r="W23" i="28" s="1"/>
  <c r="V19" i="28"/>
  <c r="V23" i="28" s="1"/>
  <c r="U19" i="28"/>
  <c r="U23" i="28" s="1"/>
  <c r="T19" i="28"/>
  <c r="T23" i="28" s="1"/>
  <c r="S19" i="28"/>
  <c r="S23" i="28" s="1"/>
  <c r="R19" i="28"/>
  <c r="R23" i="28" s="1"/>
  <c r="Q19" i="28"/>
  <c r="Q23" i="28" s="1"/>
  <c r="P19" i="28"/>
  <c r="P23" i="28" s="1"/>
  <c r="O19" i="28"/>
  <c r="O23" i="28" s="1"/>
  <c r="N19" i="28"/>
  <c r="N23" i="28" s="1"/>
  <c r="M24" i="28"/>
  <c r="M22" i="28"/>
  <c r="M21" i="28"/>
  <c r="M20" i="28"/>
  <c r="M19" i="28"/>
  <c r="AF16" i="28"/>
  <c r="AE16" i="28"/>
  <c r="AD16" i="28"/>
  <c r="AC16" i="28"/>
  <c r="AB16" i="28"/>
  <c r="AA16" i="28"/>
  <c r="Z16" i="28"/>
  <c r="Y16" i="28"/>
  <c r="X16" i="28"/>
  <c r="W16" i="28"/>
  <c r="V16" i="28"/>
  <c r="U16" i="28"/>
  <c r="T16" i="28"/>
  <c r="S16" i="28"/>
  <c r="R16" i="28"/>
  <c r="Q16" i="28"/>
  <c r="P16" i="28"/>
  <c r="O16" i="28"/>
  <c r="N16" i="28"/>
  <c r="AF15" i="28"/>
  <c r="AE15" i="28"/>
  <c r="AD15" i="28"/>
  <c r="AC15" i="28"/>
  <c r="AB15" i="28"/>
  <c r="AA15" i="28"/>
  <c r="Z15" i="28"/>
  <c r="Y15" i="28"/>
  <c r="X15" i="28"/>
  <c r="W15" i="28"/>
  <c r="V15" i="28"/>
  <c r="U15" i="28"/>
  <c r="T15" i="28"/>
  <c r="S15" i="28"/>
  <c r="R15" i="28"/>
  <c r="Q15" i="28"/>
  <c r="P15" i="28"/>
  <c r="O15" i="28"/>
  <c r="N15" i="28"/>
  <c r="AF14" i="28"/>
  <c r="AE14" i="28"/>
  <c r="AD14" i="28"/>
  <c r="AC14" i="28"/>
  <c r="AB14" i="28"/>
  <c r="AA14" i="28"/>
  <c r="Z14" i="28"/>
  <c r="Y14" i="28"/>
  <c r="X14" i="28"/>
  <c r="W14" i="28"/>
  <c r="V14" i="28"/>
  <c r="U14" i="28"/>
  <c r="T14" i="28"/>
  <c r="S14" i="28"/>
  <c r="R14" i="28"/>
  <c r="Q14" i="28"/>
  <c r="P14" i="28"/>
  <c r="O14" i="28"/>
  <c r="N14" i="28"/>
  <c r="AF13" i="28"/>
  <c r="AE13" i="28"/>
  <c r="AD13" i="28"/>
  <c r="AC13" i="28"/>
  <c r="AB13" i="28"/>
  <c r="AA13" i="28"/>
  <c r="Z13" i="28"/>
  <c r="Y13" i="28"/>
  <c r="X13" i="28"/>
  <c r="W13" i="28"/>
  <c r="V13" i="28"/>
  <c r="U13" i="28"/>
  <c r="T13" i="28"/>
  <c r="S13" i="28"/>
  <c r="R13" i="28"/>
  <c r="Q13" i="28"/>
  <c r="P13" i="28"/>
  <c r="O13" i="28"/>
  <c r="N13" i="28"/>
  <c r="M16" i="28"/>
  <c r="M15" i="28"/>
  <c r="M14" i="28"/>
  <c r="M13" i="28"/>
  <c r="AF8" i="28"/>
  <c r="AE8" i="28"/>
  <c r="AD8" i="28"/>
  <c r="AC8" i="28"/>
  <c r="AB8" i="28"/>
  <c r="AA8" i="28"/>
  <c r="Z8" i="28"/>
  <c r="Y8" i="28"/>
  <c r="X8" i="28"/>
  <c r="W8" i="28"/>
  <c r="V8" i="28"/>
  <c r="U8" i="28"/>
  <c r="T8" i="28"/>
  <c r="S8" i="28"/>
  <c r="R8" i="28"/>
  <c r="Q8" i="28"/>
  <c r="P8" i="28"/>
  <c r="O8" i="28"/>
  <c r="N8" i="28"/>
  <c r="AF7" i="28"/>
  <c r="AE7" i="28"/>
  <c r="AD7" i="28"/>
  <c r="AC7" i="28"/>
  <c r="AB7" i="28"/>
  <c r="AA7" i="28"/>
  <c r="Z7" i="28"/>
  <c r="Y7" i="28"/>
  <c r="X7" i="28"/>
  <c r="W7" i="28"/>
  <c r="V7" i="28"/>
  <c r="U7" i="28"/>
  <c r="T7" i="28"/>
  <c r="S7" i="28"/>
  <c r="R7" i="28"/>
  <c r="Q7" i="28"/>
  <c r="P7" i="28"/>
  <c r="O7" i="28"/>
  <c r="N7" i="28"/>
  <c r="M8" i="28"/>
  <c r="M7" i="28"/>
  <c r="AF11" i="28" l="1"/>
  <c r="AE11" i="28"/>
  <c r="AD11" i="28"/>
  <c r="AC11" i="28"/>
  <c r="AB11" i="28"/>
  <c r="AA11" i="28"/>
  <c r="Z11" i="28"/>
  <c r="Y11" i="28"/>
  <c r="X11" i="28"/>
  <c r="W11" i="28"/>
  <c r="V11" i="28"/>
  <c r="U11" i="28"/>
  <c r="T11" i="28"/>
  <c r="S11" i="28"/>
  <c r="R11" i="28"/>
  <c r="Q11" i="28"/>
  <c r="P11" i="28"/>
  <c r="O11" i="28"/>
  <c r="N11" i="28"/>
  <c r="AF10" i="28"/>
  <c r="AE10" i="28"/>
  <c r="AD10" i="28"/>
  <c r="AC10" i="28"/>
  <c r="AB10" i="28"/>
  <c r="AA10" i="28"/>
  <c r="Z10" i="28"/>
  <c r="Y10" i="28"/>
  <c r="X10" i="28"/>
  <c r="W10" i="28"/>
  <c r="V10" i="28"/>
  <c r="U10" i="28"/>
  <c r="T10" i="28"/>
  <c r="S10" i="28"/>
  <c r="R10" i="28"/>
  <c r="Q10" i="28"/>
  <c r="P10" i="28"/>
  <c r="O10" i="28"/>
  <c r="N10" i="28"/>
  <c r="AF9" i="28"/>
  <c r="AE9" i="28"/>
  <c r="AD9" i="28"/>
  <c r="AC9" i="28"/>
  <c r="AB9" i="28"/>
  <c r="AA9" i="28"/>
  <c r="Z9" i="28"/>
  <c r="Y9" i="28"/>
  <c r="X9" i="28"/>
  <c r="W9" i="28"/>
  <c r="V9" i="28"/>
  <c r="U9" i="28"/>
  <c r="T9" i="28"/>
  <c r="S9" i="28"/>
  <c r="R9" i="28"/>
  <c r="Q9" i="28"/>
  <c r="P9" i="28"/>
  <c r="O9" i="28"/>
  <c r="N9" i="28"/>
  <c r="M11" i="28"/>
  <c r="M10" i="28"/>
  <c r="M9" i="28"/>
  <c r="C11" i="28"/>
  <c r="C10" i="28"/>
  <c r="C9" i="28"/>
  <c r="AF22" i="34" l="1"/>
  <c r="AE22" i="34"/>
  <c r="AD22" i="34"/>
  <c r="AC22" i="34"/>
  <c r="AB22" i="34"/>
  <c r="AA22" i="34"/>
  <c r="Z22" i="34"/>
  <c r="Y22" i="34"/>
  <c r="X22" i="34"/>
  <c r="W22" i="34"/>
  <c r="V22" i="34"/>
  <c r="U22" i="34"/>
  <c r="T22" i="34"/>
  <c r="S22" i="34"/>
  <c r="R22" i="34"/>
  <c r="Q22" i="34"/>
  <c r="P22" i="34"/>
  <c r="O22" i="34"/>
  <c r="N22" i="34"/>
  <c r="M22" i="34"/>
  <c r="L22" i="34"/>
  <c r="AF16" i="34"/>
  <c r="AE16" i="34"/>
  <c r="AD16" i="34"/>
  <c r="AC16" i="34"/>
  <c r="AB16" i="34"/>
  <c r="AA16" i="34"/>
  <c r="Z16" i="34"/>
  <c r="Y16" i="34"/>
  <c r="X16" i="34"/>
  <c r="W16" i="34"/>
  <c r="V16" i="34"/>
  <c r="U16" i="34"/>
  <c r="T16" i="34"/>
  <c r="S16" i="34"/>
  <c r="R16" i="34"/>
  <c r="Q16" i="34"/>
  <c r="P16" i="34"/>
  <c r="O16" i="34"/>
  <c r="N16" i="34"/>
  <c r="M16" i="34"/>
  <c r="L16" i="34"/>
  <c r="AF11" i="34"/>
  <c r="AF17" i="34" s="1"/>
  <c r="AF24" i="34" s="1"/>
  <c r="AE11" i="34"/>
  <c r="AE17" i="34" s="1"/>
  <c r="AE24" i="34" s="1"/>
  <c r="AD11" i="34"/>
  <c r="AD17" i="34" s="1"/>
  <c r="AD24" i="34" s="1"/>
  <c r="AC11" i="34"/>
  <c r="AC17" i="34" s="1"/>
  <c r="AC24" i="34" s="1"/>
  <c r="AB11" i="34"/>
  <c r="AB17" i="34" s="1"/>
  <c r="AB24" i="34" s="1"/>
  <c r="AA11" i="34"/>
  <c r="AA17" i="34" s="1"/>
  <c r="AA24" i="34" s="1"/>
  <c r="Z11" i="34"/>
  <c r="Z17" i="34" s="1"/>
  <c r="Z24" i="34" s="1"/>
  <c r="Y11" i="34"/>
  <c r="Y17" i="34" s="1"/>
  <c r="Y24" i="34" s="1"/>
  <c r="X11" i="34"/>
  <c r="X17" i="34" s="1"/>
  <c r="X24" i="34" s="1"/>
  <c r="W11" i="34"/>
  <c r="W17" i="34" s="1"/>
  <c r="W24" i="34" s="1"/>
  <c r="V11" i="34"/>
  <c r="V17" i="34" s="1"/>
  <c r="V24" i="34" s="1"/>
  <c r="U11" i="34"/>
  <c r="U17" i="34" s="1"/>
  <c r="U24" i="34" s="1"/>
  <c r="T11" i="34"/>
  <c r="T17" i="34" s="1"/>
  <c r="T24" i="34" s="1"/>
  <c r="S11" i="34"/>
  <c r="S17" i="34" s="1"/>
  <c r="S24" i="34" s="1"/>
  <c r="R11" i="34"/>
  <c r="R17" i="34" s="1"/>
  <c r="R24" i="34" s="1"/>
  <c r="Q11" i="34"/>
  <c r="Q17" i="34" s="1"/>
  <c r="Q24" i="34" s="1"/>
  <c r="P11" i="34"/>
  <c r="P17" i="34" s="1"/>
  <c r="P24" i="34" s="1"/>
  <c r="O11" i="34"/>
  <c r="O17" i="34" s="1"/>
  <c r="O24" i="34" s="1"/>
  <c r="N11" i="34"/>
  <c r="N27" i="34" s="1"/>
  <c r="M11" i="34"/>
  <c r="M17" i="34" s="1"/>
  <c r="M24" i="34" s="1"/>
  <c r="L11" i="34"/>
  <c r="L17" i="34" s="1"/>
  <c r="L24" i="34" s="1"/>
  <c r="L25" i="34" s="1"/>
  <c r="M25" i="34" l="1"/>
  <c r="N17" i="34"/>
  <c r="N24" i="34" s="1"/>
  <c r="L10" i="29"/>
  <c r="L16" i="29" s="1"/>
  <c r="L23" i="29" s="1"/>
  <c r="L24" i="29" s="1"/>
  <c r="L15" i="29"/>
  <c r="L21" i="29"/>
  <c r="N25" i="34" l="1"/>
  <c r="O25" i="34" s="1"/>
  <c r="P25" i="34" s="1"/>
  <c r="Q25" i="34" s="1"/>
  <c r="R25" i="34" s="1"/>
  <c r="S25" i="34" s="1"/>
  <c r="T25" i="34" s="1"/>
  <c r="U25" i="34" s="1"/>
  <c r="V25" i="34" s="1"/>
  <c r="W25" i="34" s="1"/>
  <c r="X25" i="34" s="1"/>
  <c r="Y25" i="34" s="1"/>
  <c r="Z25" i="34" s="1"/>
  <c r="AA25" i="34" s="1"/>
  <c r="AB25" i="34" s="1"/>
  <c r="AC25" i="34" s="1"/>
  <c r="AD25" i="34" s="1"/>
  <c r="AE25" i="34" s="1"/>
  <c r="AF25" i="34" s="1"/>
  <c r="AF22" i="32"/>
  <c r="AE22" i="32"/>
  <c r="AD22" i="32"/>
  <c r="AC22" i="32"/>
  <c r="AB22" i="32"/>
  <c r="AA22" i="32"/>
  <c r="Z22" i="32"/>
  <c r="Y22" i="32"/>
  <c r="X22" i="32"/>
  <c r="W22" i="32"/>
  <c r="V22" i="32"/>
  <c r="U22" i="32"/>
  <c r="T22" i="32"/>
  <c r="S22" i="32"/>
  <c r="R22" i="32"/>
  <c r="Q22" i="32"/>
  <c r="P22" i="32"/>
  <c r="O22" i="32"/>
  <c r="N22" i="32"/>
  <c r="M22" i="32"/>
  <c r="L22" i="32"/>
  <c r="Y17" i="32"/>
  <c r="Y24" i="32" s="1"/>
  <c r="M17" i="32"/>
  <c r="M24" i="32" s="1"/>
  <c r="AF16" i="32"/>
  <c r="AE16" i="32"/>
  <c r="AD16" i="32"/>
  <c r="AC16" i="32"/>
  <c r="AB16" i="32"/>
  <c r="AA16" i="32"/>
  <c r="Z16" i="32"/>
  <c r="Y16" i="32"/>
  <c r="X16" i="32"/>
  <c r="W16" i="32"/>
  <c r="V16" i="32"/>
  <c r="U16" i="32"/>
  <c r="T16" i="32"/>
  <c r="S16" i="32"/>
  <c r="R16" i="32"/>
  <c r="Q16" i="32"/>
  <c r="P16" i="32"/>
  <c r="O16" i="32"/>
  <c r="N16" i="32"/>
  <c r="M16" i="32"/>
  <c r="L16" i="32"/>
  <c r="AF11" i="32"/>
  <c r="AF17" i="32" s="1"/>
  <c r="AF24" i="32" s="1"/>
  <c r="AE11" i="32"/>
  <c r="AE17" i="32" s="1"/>
  <c r="AD11" i="32"/>
  <c r="AD17" i="32" s="1"/>
  <c r="AD24" i="32" s="1"/>
  <c r="AC11" i="32"/>
  <c r="AC17" i="32" s="1"/>
  <c r="AC24" i="32" s="1"/>
  <c r="AB11" i="32"/>
  <c r="AB17" i="32" s="1"/>
  <c r="AA11" i="32"/>
  <c r="AA17" i="32" s="1"/>
  <c r="AA24" i="32" s="1"/>
  <c r="Z11" i="32"/>
  <c r="Z17" i="32" s="1"/>
  <c r="Z24" i="32" s="1"/>
  <c r="Y11" i="32"/>
  <c r="X11" i="32"/>
  <c r="X17" i="32" s="1"/>
  <c r="X24" i="32" s="1"/>
  <c r="W11" i="32"/>
  <c r="W17" i="32" s="1"/>
  <c r="W24" i="32" s="1"/>
  <c r="V11" i="32"/>
  <c r="V17" i="32" s="1"/>
  <c r="U11" i="32"/>
  <c r="U17" i="32" s="1"/>
  <c r="U24" i="32" s="1"/>
  <c r="T11" i="32"/>
  <c r="T17" i="32" s="1"/>
  <c r="T24" i="32" s="1"/>
  <c r="S11" i="32"/>
  <c r="S17" i="32" s="1"/>
  <c r="R11" i="32"/>
  <c r="R17" i="32" s="1"/>
  <c r="R24" i="32" s="1"/>
  <c r="Q11" i="32"/>
  <c r="Q17" i="32" s="1"/>
  <c r="Q24" i="32" s="1"/>
  <c r="P11" i="32"/>
  <c r="P17" i="32" s="1"/>
  <c r="O11" i="32"/>
  <c r="O17" i="32" s="1"/>
  <c r="O24" i="32" s="1"/>
  <c r="N11" i="32"/>
  <c r="N27" i="32" s="1"/>
  <c r="M11" i="32"/>
  <c r="L11" i="32"/>
  <c r="L17" i="32" s="1"/>
  <c r="L24" i="32" s="1"/>
  <c r="L25" i="32" s="1"/>
  <c r="AF22" i="31"/>
  <c r="AE22" i="31"/>
  <c r="AD22" i="31"/>
  <c r="AC22" i="31"/>
  <c r="AB22" i="31"/>
  <c r="AA22" i="31"/>
  <c r="Z22" i="31"/>
  <c r="Y22" i="31"/>
  <c r="X22" i="31"/>
  <c r="W22" i="31"/>
  <c r="V22" i="31"/>
  <c r="U22" i="31"/>
  <c r="T22" i="31"/>
  <c r="S22" i="31"/>
  <c r="R22" i="31"/>
  <c r="Q22" i="31"/>
  <c r="P22" i="31"/>
  <c r="O22" i="31"/>
  <c r="N22" i="31"/>
  <c r="M22" i="31"/>
  <c r="L22" i="31"/>
  <c r="Y17" i="31"/>
  <c r="Y24" i="31" s="1"/>
  <c r="M17" i="31"/>
  <c r="M24" i="31" s="1"/>
  <c r="AF16" i="31"/>
  <c r="AE16" i="31"/>
  <c r="AD16" i="31"/>
  <c r="AD17" i="31" s="1"/>
  <c r="AD24" i="31" s="1"/>
  <c r="AC16" i="31"/>
  <c r="AB16" i="31"/>
  <c r="AA16" i="31"/>
  <c r="Z16" i="31"/>
  <c r="Y16" i="31"/>
  <c r="X16" i="31"/>
  <c r="W16" i="31"/>
  <c r="V16" i="31"/>
  <c r="U16" i="31"/>
  <c r="T16" i="31"/>
  <c r="S16" i="31"/>
  <c r="R16" i="31"/>
  <c r="Q16" i="31"/>
  <c r="P16" i="31"/>
  <c r="O16" i="31"/>
  <c r="N16" i="31"/>
  <c r="M16" i="31"/>
  <c r="L16" i="31"/>
  <c r="AF11" i="31"/>
  <c r="AF17" i="31" s="1"/>
  <c r="AF24" i="31" s="1"/>
  <c r="AE11" i="31"/>
  <c r="AE17" i="31" s="1"/>
  <c r="AD11" i="31"/>
  <c r="AC11" i="31"/>
  <c r="AC17" i="31" s="1"/>
  <c r="AC24" i="31" s="1"/>
  <c r="AB11" i="31"/>
  <c r="AB17" i="31" s="1"/>
  <c r="AA11" i="31"/>
  <c r="AA17" i="31" s="1"/>
  <c r="AA24" i="31" s="1"/>
  <c r="Z11" i="31"/>
  <c r="Y11" i="31"/>
  <c r="X11" i="31"/>
  <c r="X17" i="31" s="1"/>
  <c r="X24" i="31" s="1"/>
  <c r="W11" i="31"/>
  <c r="W17" i="31" s="1"/>
  <c r="W24" i="31" s="1"/>
  <c r="V11" i="31"/>
  <c r="U11" i="31"/>
  <c r="U17" i="31" s="1"/>
  <c r="U24" i="31" s="1"/>
  <c r="T11" i="31"/>
  <c r="T17" i="31" s="1"/>
  <c r="T24" i="31" s="1"/>
  <c r="S11" i="31"/>
  <c r="S17" i="31" s="1"/>
  <c r="R11" i="31"/>
  <c r="Q11" i="31"/>
  <c r="Q17" i="31" s="1"/>
  <c r="Q24" i="31" s="1"/>
  <c r="P11" i="31"/>
  <c r="P17" i="31" s="1"/>
  <c r="O11" i="31"/>
  <c r="O17" i="31" s="1"/>
  <c r="O24" i="31" s="1"/>
  <c r="N11" i="31"/>
  <c r="N27" i="31" s="1"/>
  <c r="M11" i="31"/>
  <c r="L11" i="31"/>
  <c r="L17" i="31" s="1"/>
  <c r="L24" i="31" s="1"/>
  <c r="L25" i="31" s="1"/>
  <c r="M10" i="29"/>
  <c r="N10" i="29"/>
  <c r="N26" i="29" s="1"/>
  <c r="O10" i="29"/>
  <c r="P10" i="29"/>
  <c r="Q10" i="29"/>
  <c r="R10" i="29"/>
  <c r="S10" i="29"/>
  <c r="T10" i="29"/>
  <c r="U10" i="29"/>
  <c r="V10" i="29"/>
  <c r="W10" i="29"/>
  <c r="X10" i="29"/>
  <c r="Y10" i="29"/>
  <c r="Z10" i="29"/>
  <c r="AA10" i="29"/>
  <c r="AB10" i="29"/>
  <c r="AC10" i="29"/>
  <c r="AD10" i="29"/>
  <c r="AE10" i="29"/>
  <c r="AF10" i="29"/>
  <c r="M15" i="29"/>
  <c r="N15" i="29"/>
  <c r="O15" i="29"/>
  <c r="O16" i="29" s="1"/>
  <c r="P15" i="29"/>
  <c r="Q15" i="29"/>
  <c r="R15" i="29"/>
  <c r="R16" i="29" s="1"/>
  <c r="S15" i="29"/>
  <c r="S16" i="29" s="1"/>
  <c r="T15" i="29"/>
  <c r="U15" i="29"/>
  <c r="V15" i="29"/>
  <c r="V16" i="29" s="1"/>
  <c r="W15" i="29"/>
  <c r="X15" i="29"/>
  <c r="Y15" i="29"/>
  <c r="Z15" i="29"/>
  <c r="AA15" i="29"/>
  <c r="AA16" i="29" s="1"/>
  <c r="AB15" i="29"/>
  <c r="AC15" i="29"/>
  <c r="AD15" i="29"/>
  <c r="AD16" i="29" s="1"/>
  <c r="AD23" i="29" s="1"/>
  <c r="AE15" i="29"/>
  <c r="AE16" i="29" s="1"/>
  <c r="AF15" i="29"/>
  <c r="N16" i="29"/>
  <c r="Z16" i="29"/>
  <c r="M21" i="29"/>
  <c r="N21" i="29"/>
  <c r="O21" i="29"/>
  <c r="P21" i="29"/>
  <c r="Q21" i="29"/>
  <c r="R21" i="29"/>
  <c r="S21" i="29"/>
  <c r="T21" i="29"/>
  <c r="U21" i="29"/>
  <c r="V21" i="29"/>
  <c r="W21" i="29"/>
  <c r="X21" i="29"/>
  <c r="Y21" i="29"/>
  <c r="Z21" i="29"/>
  <c r="AA21" i="29"/>
  <c r="AB21" i="29"/>
  <c r="AC21" i="29"/>
  <c r="AD21" i="29"/>
  <c r="AE21" i="29"/>
  <c r="AF21" i="29"/>
  <c r="F27" i="29"/>
  <c r="T28" i="29"/>
  <c r="L12" i="28"/>
  <c r="M12" i="28"/>
  <c r="N12" i="28"/>
  <c r="N28" i="28" s="1"/>
  <c r="O12" i="28"/>
  <c r="P12" i="28"/>
  <c r="Q12" i="28"/>
  <c r="R12" i="28"/>
  <c r="S12" i="28"/>
  <c r="T12" i="28"/>
  <c r="U12" i="28"/>
  <c r="V12" i="28"/>
  <c r="W12" i="28"/>
  <c r="X12" i="28"/>
  <c r="Y12" i="28"/>
  <c r="Z12" i="28"/>
  <c r="AA12" i="28"/>
  <c r="AB12" i="28"/>
  <c r="AC12" i="28"/>
  <c r="AD12" i="28"/>
  <c r="AE12" i="28"/>
  <c r="AF12" i="28"/>
  <c r="L17" i="28"/>
  <c r="M17" i="28"/>
  <c r="N17" i="28"/>
  <c r="O17" i="28"/>
  <c r="P17" i="28"/>
  <c r="Q17" i="28"/>
  <c r="R17" i="28"/>
  <c r="S17" i="28"/>
  <c r="T17" i="28"/>
  <c r="U17" i="28"/>
  <c r="V17" i="28"/>
  <c r="W17" i="28"/>
  <c r="X17" i="28"/>
  <c r="Y17" i="28"/>
  <c r="Z17" i="28"/>
  <c r="AA17" i="28"/>
  <c r="AB17" i="28"/>
  <c r="AC17" i="28"/>
  <c r="AD17" i="28"/>
  <c r="AE17" i="28"/>
  <c r="AF17" i="28"/>
  <c r="L23" i="28"/>
  <c r="M23" i="28"/>
  <c r="L11" i="27"/>
  <c r="M11" i="27"/>
  <c r="N11" i="27"/>
  <c r="O11" i="27"/>
  <c r="P11" i="27"/>
  <c r="Q11" i="27"/>
  <c r="R11" i="27"/>
  <c r="S11" i="27"/>
  <c r="T11" i="27"/>
  <c r="U11" i="27"/>
  <c r="V11" i="27"/>
  <c r="W11" i="27"/>
  <c r="X11" i="27"/>
  <c r="Y11" i="27"/>
  <c r="Z11" i="27"/>
  <c r="AA11" i="27"/>
  <c r="AB11" i="27"/>
  <c r="AC11" i="27"/>
  <c r="AD11" i="27"/>
  <c r="AE11" i="27"/>
  <c r="AF11" i="27"/>
  <c r="L16" i="27"/>
  <c r="M16" i="27"/>
  <c r="M17" i="27" s="1"/>
  <c r="N16" i="27"/>
  <c r="O16" i="27"/>
  <c r="P16" i="27"/>
  <c r="Q16" i="27"/>
  <c r="Q17" i="27" s="1"/>
  <c r="R16" i="27"/>
  <c r="S16" i="27"/>
  <c r="T16" i="27"/>
  <c r="U16" i="27"/>
  <c r="U17" i="27" s="1"/>
  <c r="V16" i="27"/>
  <c r="W16" i="27"/>
  <c r="X16" i="27"/>
  <c r="Y16" i="27"/>
  <c r="Y17" i="27" s="1"/>
  <c r="Z16" i="27"/>
  <c r="AA16" i="27"/>
  <c r="AB16" i="27"/>
  <c r="AC16" i="27"/>
  <c r="AC17" i="27" s="1"/>
  <c r="AD16" i="27"/>
  <c r="AE16" i="27"/>
  <c r="AF16" i="27"/>
  <c r="L17" i="27"/>
  <c r="P17" i="27"/>
  <c r="T17" i="27"/>
  <c r="X17" i="27"/>
  <c r="AB17" i="27"/>
  <c r="AF17" i="27"/>
  <c r="L22" i="27"/>
  <c r="M22" i="27"/>
  <c r="N22" i="27"/>
  <c r="O22" i="27"/>
  <c r="P22" i="27"/>
  <c r="Q22" i="27"/>
  <c r="R22" i="27"/>
  <c r="S22" i="27"/>
  <c r="T22" i="27"/>
  <c r="U22" i="27"/>
  <c r="V22" i="27"/>
  <c r="W22" i="27"/>
  <c r="X22" i="27"/>
  <c r="Y22" i="27"/>
  <c r="Z22" i="27"/>
  <c r="AA22" i="27"/>
  <c r="AB22" i="27"/>
  <c r="AC22" i="27"/>
  <c r="AD22" i="27"/>
  <c r="AE22" i="27"/>
  <c r="AF22" i="27"/>
  <c r="AF24" i="27" s="1"/>
  <c r="P24" i="27"/>
  <c r="X24" i="27"/>
  <c r="M29" i="27"/>
  <c r="M30" i="27" s="1"/>
  <c r="N30" i="27" s="1"/>
  <c r="O30" i="27" s="1"/>
  <c r="P30" i="27" s="1"/>
  <c r="Q30" i="27" s="1"/>
  <c r="R30" i="27" s="1"/>
  <c r="S30" i="27" s="1"/>
  <c r="T30" i="27" s="1"/>
  <c r="U30" i="27" s="1"/>
  <c r="V30" i="27" s="1"/>
  <c r="W30" i="27" s="1"/>
  <c r="X30" i="27" s="1"/>
  <c r="Y30" i="27" s="1"/>
  <c r="Z30" i="27" s="1"/>
  <c r="AA30" i="27" s="1"/>
  <c r="AB30" i="27" s="1"/>
  <c r="AC30" i="27" s="1"/>
  <c r="AD30" i="27" s="1"/>
  <c r="AE30" i="27" s="1"/>
  <c r="AF30" i="27" s="1"/>
  <c r="AI19" i="27" s="1"/>
  <c r="AI21" i="27" s="1"/>
  <c r="AI23" i="27" s="1"/>
  <c r="N29" i="27"/>
  <c r="O29" i="27"/>
  <c r="P29" i="27"/>
  <c r="Q29" i="27"/>
  <c r="R29" i="27"/>
  <c r="S29" i="27"/>
  <c r="T29" i="27"/>
  <c r="U29" i="27"/>
  <c r="V29" i="27"/>
  <c r="W29" i="27"/>
  <c r="X29" i="27"/>
  <c r="Y29" i="27"/>
  <c r="Z29" i="27"/>
  <c r="AA29" i="27"/>
  <c r="AB29" i="27"/>
  <c r="AC29" i="27"/>
  <c r="AD29" i="27"/>
  <c r="AE29" i="27"/>
  <c r="AF29" i="27"/>
  <c r="R17" i="31" l="1"/>
  <c r="R24" i="31" s="1"/>
  <c r="Y24" i="27"/>
  <c r="AE17" i="27"/>
  <c r="AE24" i="27" s="1"/>
  <c r="S17" i="27"/>
  <c r="S24" i="27" s="1"/>
  <c r="N23" i="29"/>
  <c r="L24" i="27"/>
  <c r="L25" i="27" s="1"/>
  <c r="U24" i="27"/>
  <c r="AD17" i="27"/>
  <c r="AD24" i="27" s="1"/>
  <c r="AA17" i="27"/>
  <c r="AA24" i="27" s="1"/>
  <c r="R17" i="27"/>
  <c r="R24" i="27" s="1"/>
  <c r="O17" i="27"/>
  <c r="O24" i="27" s="1"/>
  <c r="M29" i="29"/>
  <c r="M28" i="29"/>
  <c r="V23" i="29"/>
  <c r="W16" i="29"/>
  <c r="P24" i="31"/>
  <c r="S24" i="31"/>
  <c r="AB24" i="31"/>
  <c r="AE24" i="31"/>
  <c r="V17" i="31"/>
  <c r="V24" i="31" s="1"/>
  <c r="P24" i="32"/>
  <c r="S24" i="32"/>
  <c r="V24" i="32"/>
  <c r="AB24" i="32"/>
  <c r="AE24" i="32"/>
  <c r="AB24" i="27"/>
  <c r="M24" i="27"/>
  <c r="V17" i="27"/>
  <c r="V24" i="27" s="1"/>
  <c r="T24" i="27"/>
  <c r="AC24" i="27"/>
  <c r="Q24" i="27"/>
  <c r="Z17" i="27"/>
  <c r="Z24" i="27" s="1"/>
  <c r="W17" i="27"/>
  <c r="W24" i="27" s="1"/>
  <c r="N17" i="27"/>
  <c r="N24" i="27" s="1"/>
  <c r="N17" i="31"/>
  <c r="N24" i="31" s="1"/>
  <c r="Z17" i="31"/>
  <c r="Z24" i="31" s="1"/>
  <c r="AA18" i="28"/>
  <c r="AA25" i="28" s="1"/>
  <c r="Z18" i="28"/>
  <c r="Z25" i="28" s="1"/>
  <c r="R18" i="28"/>
  <c r="R25" i="28" s="1"/>
  <c r="N18" i="28"/>
  <c r="N25" i="28" s="1"/>
  <c r="S18" i="28"/>
  <c r="S25" i="28" s="1"/>
  <c r="V18" i="28"/>
  <c r="V25" i="28" s="1"/>
  <c r="AC18" i="28"/>
  <c r="AC25" i="28" s="1"/>
  <c r="Y18" i="28"/>
  <c r="Y25" i="28" s="1"/>
  <c r="U18" i="28"/>
  <c r="U25" i="28" s="1"/>
  <c r="Q18" i="28"/>
  <c r="Q25" i="28" s="1"/>
  <c r="M18" i="28"/>
  <c r="M25" i="28" s="1"/>
  <c r="AD18" i="28"/>
  <c r="AD25" i="28" s="1"/>
  <c r="AE18" i="28"/>
  <c r="AE25" i="28" s="1"/>
  <c r="W18" i="28"/>
  <c r="W25" i="28" s="1"/>
  <c r="O18" i="28"/>
  <c r="O25" i="28" s="1"/>
  <c r="AB28" i="29"/>
  <c r="Y28" i="29"/>
  <c r="AC16" i="29"/>
  <c r="AC23" i="29" s="1"/>
  <c r="Y16" i="29"/>
  <c r="Y23" i="29" s="1"/>
  <c r="U16" i="29"/>
  <c r="U23" i="29" s="1"/>
  <c r="Q16" i="29"/>
  <c r="Q23" i="29" s="1"/>
  <c r="M16" i="29"/>
  <c r="M23" i="29" s="1"/>
  <c r="M24" i="29" s="1"/>
  <c r="N24" i="29" s="1"/>
  <c r="Q28" i="29"/>
  <c r="Z23" i="29"/>
  <c r="AF16" i="29"/>
  <c r="AF23" i="29" s="1"/>
  <c r="AB16" i="29"/>
  <c r="AB23" i="29" s="1"/>
  <c r="X16" i="29"/>
  <c r="X23" i="29" s="1"/>
  <c r="T16" i="29"/>
  <c r="T23" i="29" s="1"/>
  <c r="P16" i="29"/>
  <c r="P23" i="29" s="1"/>
  <c r="AE23" i="29"/>
  <c r="AA23" i="29"/>
  <c r="W23" i="29"/>
  <c r="S23" i="29"/>
  <c r="O23" i="29"/>
  <c r="R23" i="29"/>
  <c r="M25" i="32"/>
  <c r="N17" i="32"/>
  <c r="N24" i="32" s="1"/>
  <c r="M25" i="31"/>
  <c r="N25" i="31" s="1"/>
  <c r="O25" i="31" s="1"/>
  <c r="P25" i="31" s="1"/>
  <c r="Q25" i="31" s="1"/>
  <c r="R25" i="31" s="1"/>
  <c r="S25" i="31" s="1"/>
  <c r="T25" i="31" s="1"/>
  <c r="U25" i="31" s="1"/>
  <c r="V25" i="31" s="1"/>
  <c r="W25" i="31" s="1"/>
  <c r="X25" i="31" s="1"/>
  <c r="Y25" i="31" s="1"/>
  <c r="Z25" i="31" s="1"/>
  <c r="AA25" i="31" s="1"/>
  <c r="AB25" i="31" s="1"/>
  <c r="AC25" i="31" s="1"/>
  <c r="AD25" i="31" s="1"/>
  <c r="AE25" i="31" s="1"/>
  <c r="AF25" i="31" s="1"/>
  <c r="M25" i="27"/>
  <c r="N25" i="27" s="1"/>
  <c r="O25" i="27" s="1"/>
  <c r="P25" i="27" s="1"/>
  <c r="Q25" i="27" s="1"/>
  <c r="R25" i="27" s="1"/>
  <c r="S25" i="27" s="1"/>
  <c r="T25" i="27" s="1"/>
  <c r="U25" i="27" s="1"/>
  <c r="V25" i="27" s="1"/>
  <c r="W25" i="27" s="1"/>
  <c r="X25" i="27" s="1"/>
  <c r="Y25" i="27" s="1"/>
  <c r="Z25" i="27" s="1"/>
  <c r="AA25" i="27" s="1"/>
  <c r="AB25" i="27" s="1"/>
  <c r="AC25" i="27" s="1"/>
  <c r="AD25" i="27" s="1"/>
  <c r="AE25" i="27" s="1"/>
  <c r="AF25" i="27" s="1"/>
  <c r="AI24" i="27" s="1"/>
  <c r="AI25" i="27" s="1"/>
  <c r="AF18" i="28"/>
  <c r="AF25" i="28" s="1"/>
  <c r="AB18" i="28"/>
  <c r="AB25" i="28" s="1"/>
  <c r="X18" i="28"/>
  <c r="X25" i="28" s="1"/>
  <c r="T18" i="28"/>
  <c r="T25" i="28" s="1"/>
  <c r="P18" i="28"/>
  <c r="P25" i="28" s="1"/>
  <c r="L18" i="28"/>
  <c r="L25" i="28" s="1"/>
  <c r="L26" i="28" s="1"/>
  <c r="AF28" i="29"/>
  <c r="X28" i="29"/>
  <c r="P28" i="29"/>
  <c r="AC28" i="29"/>
  <c r="U28" i="29"/>
  <c r="N27" i="27"/>
  <c r="O28" i="29"/>
  <c r="S28" i="29"/>
  <c r="W28" i="29"/>
  <c r="AA28" i="29"/>
  <c r="AE28" i="29"/>
  <c r="N28" i="29"/>
  <c r="N29" i="29" s="1"/>
  <c r="R28" i="29"/>
  <c r="V28" i="29"/>
  <c r="Z28" i="29"/>
  <c r="AD28" i="29"/>
  <c r="N25" i="32" l="1"/>
  <c r="O25" i="32" s="1"/>
  <c r="P25" i="32" s="1"/>
  <c r="Q25" i="32" s="1"/>
  <c r="R25" i="32" s="1"/>
  <c r="S25" i="32" s="1"/>
  <c r="T25" i="32" s="1"/>
  <c r="U25" i="32" s="1"/>
  <c r="V25" i="32" s="1"/>
  <c r="W25" i="32" s="1"/>
  <c r="X25" i="32" s="1"/>
  <c r="Y25" i="32" s="1"/>
  <c r="Z25" i="32" s="1"/>
  <c r="AA25" i="32" s="1"/>
  <c r="AB25" i="32" s="1"/>
  <c r="AC25" i="32" s="1"/>
  <c r="AD25" i="32" s="1"/>
  <c r="AE25" i="32" s="1"/>
  <c r="AF25" i="32" s="1"/>
  <c r="O24" i="29"/>
  <c r="M26" i="28"/>
  <c r="N26" i="28" s="1"/>
  <c r="O26" i="28" s="1"/>
  <c r="P26" i="28" s="1"/>
  <c r="Q26" i="28" s="1"/>
  <c r="R26" i="28" s="1"/>
  <c r="S26" i="28" s="1"/>
  <c r="T26" i="28" s="1"/>
  <c r="U26" i="28" s="1"/>
  <c r="V26" i="28" s="1"/>
  <c r="W26" i="28" s="1"/>
  <c r="X26" i="28" s="1"/>
  <c r="Y26" i="28" s="1"/>
  <c r="Z26" i="28" s="1"/>
  <c r="AA26" i="28" s="1"/>
  <c r="AB26" i="28" s="1"/>
  <c r="AC26" i="28" s="1"/>
  <c r="AD26" i="28" s="1"/>
  <c r="AE26" i="28" s="1"/>
  <c r="AF26" i="28" s="1"/>
  <c r="P24" i="29"/>
  <c r="Q24" i="29" s="1"/>
  <c r="R24" i="29" s="1"/>
  <c r="S24" i="29" s="1"/>
  <c r="T24" i="29" s="1"/>
  <c r="U24" i="29" s="1"/>
  <c r="V24" i="29" s="1"/>
  <c r="W24" i="29" s="1"/>
  <c r="X24" i="29" s="1"/>
  <c r="Y24" i="29" s="1"/>
  <c r="Z24" i="29" s="1"/>
  <c r="AA24" i="29" s="1"/>
  <c r="AB24" i="29" s="1"/>
  <c r="AC24" i="29" s="1"/>
  <c r="AD24" i="29" s="1"/>
  <c r="AE24" i="29" s="1"/>
  <c r="AF24" i="29" s="1"/>
  <c r="AI23" i="29" s="1"/>
  <c r="O29" i="29"/>
  <c r="P29" i="29" s="1"/>
  <c r="Q29" i="29" s="1"/>
  <c r="R29" i="29" s="1"/>
  <c r="S29" i="29" s="1"/>
  <c r="T29" i="29" s="1"/>
  <c r="U29" i="29" s="1"/>
  <c r="V29" i="29" s="1"/>
  <c r="W29" i="29" s="1"/>
  <c r="X29" i="29" s="1"/>
  <c r="Y29" i="29" s="1"/>
  <c r="Z29" i="29" s="1"/>
  <c r="AA29" i="29" s="1"/>
  <c r="AB29" i="29" s="1"/>
  <c r="AC29" i="29" s="1"/>
  <c r="AD29" i="29" s="1"/>
  <c r="AE29" i="29" s="1"/>
  <c r="AF29" i="29" s="1"/>
  <c r="AI18" i="29" l="1"/>
  <c r="AI20" i="29" s="1"/>
  <c r="AI22" i="29" s="1"/>
  <c r="AI24"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20" authorId="0" shapeId="0" xr:uid="{00000000-0006-0000-0100-000001000000}">
      <text>
        <r>
          <rPr>
            <b/>
            <sz val="9"/>
            <color indexed="81"/>
            <rFont val="ＭＳ Ｐゴシック"/>
            <family val="3"/>
            <charset val="128"/>
          </rPr>
          <t>注13</t>
        </r>
      </text>
    </comment>
    <comment ref="AI22" authorId="0" shapeId="0" xr:uid="{00000000-0006-0000-0100-000002000000}">
      <text>
        <r>
          <rPr>
            <b/>
            <sz val="9"/>
            <color indexed="81"/>
            <rFont val="ＭＳ Ｐゴシック"/>
            <family val="3"/>
            <charset val="128"/>
          </rPr>
          <t>注14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 authorId="0" shapeId="0" xr:uid="{00000000-0006-0000-0300-000001000000}">
      <text>
        <r>
          <rPr>
            <b/>
            <sz val="9"/>
            <color indexed="81"/>
            <rFont val="ＭＳ Ｐゴシック"/>
            <family val="3"/>
            <charset val="128"/>
          </rPr>
          <t>注10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9" authorId="0" shapeId="0" xr:uid="{00000000-0006-0000-0500-000001000000}">
      <text>
        <r>
          <rPr>
            <b/>
            <sz val="9"/>
            <color indexed="81"/>
            <rFont val="ＭＳ Ｐゴシック"/>
            <family val="3"/>
            <charset val="128"/>
          </rPr>
          <t>注10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 authorId="0" shapeId="0" xr:uid="{00000000-0006-0000-0600-000001000000}">
      <text>
        <r>
          <rPr>
            <b/>
            <sz val="9"/>
            <color indexed="81"/>
            <rFont val="ＭＳ Ｐゴシック"/>
            <family val="3"/>
            <charset val="128"/>
          </rPr>
          <t>注1</t>
        </r>
      </text>
    </comment>
    <comment ref="N5" authorId="0" shapeId="0" xr:uid="{00000000-0006-0000-0600-000002000000}">
      <text>
        <r>
          <rPr>
            <b/>
            <sz val="9"/>
            <color indexed="81"/>
            <rFont val="ＭＳ Ｐゴシック"/>
            <family val="3"/>
            <charset val="128"/>
          </rPr>
          <t>注2</t>
        </r>
      </text>
    </comment>
    <comment ref="C6" authorId="0" shapeId="0" xr:uid="{00000000-0006-0000-0600-000003000000}">
      <text>
        <r>
          <rPr>
            <b/>
            <sz val="9"/>
            <color indexed="81"/>
            <rFont val="ＭＳ Ｐゴシック"/>
            <family val="3"/>
            <charset val="128"/>
          </rPr>
          <t>注3</t>
        </r>
      </text>
    </comment>
    <comment ref="C8" authorId="0" shapeId="0" xr:uid="{00000000-0006-0000-0600-000004000000}">
      <text>
        <r>
          <rPr>
            <b/>
            <sz val="9"/>
            <color indexed="81"/>
            <rFont val="ＭＳ Ｐゴシック"/>
            <family val="3"/>
            <charset val="128"/>
          </rPr>
          <t>注4</t>
        </r>
      </text>
    </comment>
    <comment ref="N11" authorId="0" shapeId="0" xr:uid="{00000000-0006-0000-0600-000005000000}">
      <text>
        <r>
          <rPr>
            <b/>
            <sz val="9"/>
            <color indexed="81"/>
            <rFont val="ＭＳ Ｐゴシック"/>
            <family val="3"/>
            <charset val="128"/>
          </rPr>
          <t>注5</t>
        </r>
      </text>
    </comment>
    <comment ref="E12" authorId="0" shapeId="0" xr:uid="{00000000-0006-0000-0600-000006000000}">
      <text>
        <r>
          <rPr>
            <b/>
            <sz val="9"/>
            <color indexed="81"/>
            <rFont val="ＭＳ Ｐゴシック"/>
            <family val="3"/>
            <charset val="128"/>
          </rPr>
          <t>注7</t>
        </r>
      </text>
    </comment>
    <comment ref="N13" authorId="0" shapeId="0" xr:uid="{00000000-0006-0000-0600-000007000000}">
      <text>
        <r>
          <rPr>
            <b/>
            <sz val="9"/>
            <color indexed="81"/>
            <rFont val="ＭＳ Ｐゴシック"/>
            <family val="3"/>
            <charset val="128"/>
          </rPr>
          <t>注6</t>
        </r>
      </text>
    </comment>
    <comment ref="B17" authorId="0" shapeId="0" xr:uid="{00000000-0006-0000-0600-000008000000}">
      <text>
        <r>
          <rPr>
            <b/>
            <sz val="9"/>
            <color indexed="81"/>
            <rFont val="ＭＳ Ｐゴシック"/>
            <family val="3"/>
            <charset val="128"/>
          </rPr>
          <t>注8</t>
        </r>
      </text>
    </comment>
    <comment ref="AI19" authorId="0" shapeId="0" xr:uid="{00000000-0006-0000-0600-000009000000}">
      <text>
        <r>
          <rPr>
            <b/>
            <sz val="9"/>
            <color indexed="81"/>
            <rFont val="ＭＳ Ｐゴシック"/>
            <family val="3"/>
            <charset val="128"/>
          </rPr>
          <t>注11</t>
        </r>
      </text>
    </comment>
    <comment ref="AI21" authorId="0" shapeId="0" xr:uid="{00000000-0006-0000-0600-00000A000000}">
      <text>
        <r>
          <rPr>
            <b/>
            <sz val="9"/>
            <color indexed="81"/>
            <rFont val="ＭＳ Ｐゴシック"/>
            <family val="3"/>
            <charset val="128"/>
          </rPr>
          <t>注12</t>
        </r>
      </text>
    </comment>
    <comment ref="F26" authorId="0" shapeId="0" xr:uid="{00000000-0006-0000-0600-00000B000000}">
      <text>
        <r>
          <rPr>
            <b/>
            <sz val="9"/>
            <color indexed="81"/>
            <rFont val="ＭＳ Ｐゴシック"/>
            <family val="3"/>
            <charset val="128"/>
          </rPr>
          <t>注9</t>
        </r>
      </text>
    </comment>
    <comment ref="F27" authorId="0" shapeId="0" xr:uid="{00000000-0006-0000-0600-00000C000000}">
      <text>
        <r>
          <rPr>
            <b/>
            <sz val="9"/>
            <color indexed="81"/>
            <rFont val="ＭＳ Ｐゴシック"/>
            <family val="3"/>
            <charset val="128"/>
          </rPr>
          <t>注10</t>
        </r>
      </text>
    </comment>
  </commentList>
</comments>
</file>

<file path=xl/sharedStrings.xml><?xml version="1.0" encoding="utf-8"?>
<sst xmlns="http://schemas.openxmlformats.org/spreadsheetml/2006/main" count="441" uniqueCount="145">
  <si>
    <t>人件費支出</t>
    <rPh sb="0" eb="3">
      <t>ジンケンヒ</t>
    </rPh>
    <rPh sb="3" eb="5">
      <t>シシュツ</t>
    </rPh>
    <phoneticPr fontId="2"/>
  </si>
  <si>
    <t>事業費支出</t>
    <rPh sb="0" eb="3">
      <t>ジギョウヒ</t>
    </rPh>
    <rPh sb="3" eb="5">
      <t>シシュツ</t>
    </rPh>
    <phoneticPr fontId="2"/>
  </si>
  <si>
    <t>利用者負担　計</t>
    <rPh sb="0" eb="3">
      <t>リヨウシャ</t>
    </rPh>
    <rPh sb="3" eb="5">
      <t>フタン</t>
    </rPh>
    <rPh sb="6" eb="7">
      <t>ケイ</t>
    </rPh>
    <phoneticPr fontId="2"/>
  </si>
  <si>
    <t>償還計画</t>
    <rPh sb="0" eb="2">
      <t>ショウカン</t>
    </rPh>
    <rPh sb="2" eb="4">
      <t>ケイカク</t>
    </rPh>
    <phoneticPr fontId="2"/>
  </si>
  <si>
    <t>（単位：千円）</t>
    <rPh sb="1" eb="3">
      <t>タンイ</t>
    </rPh>
    <rPh sb="4" eb="6">
      <t>センエン</t>
    </rPh>
    <phoneticPr fontId="2"/>
  </si>
  <si>
    <t>収入　合計　(1)</t>
    <rPh sb="0" eb="2">
      <t>シュウニュウ</t>
    </rPh>
    <rPh sb="3" eb="5">
      <t>ゴウケイ</t>
    </rPh>
    <phoneticPr fontId="2"/>
  </si>
  <si>
    <t>支出　合計　(2)</t>
    <rPh sb="0" eb="2">
      <t>シシュツ</t>
    </rPh>
    <rPh sb="3" eb="5">
      <t>ゴウケイ</t>
    </rPh>
    <phoneticPr fontId="2"/>
  </si>
  <si>
    <t>事業計</t>
    <rPh sb="0" eb="2">
      <t>ジギョウ</t>
    </rPh>
    <rPh sb="2" eb="3">
      <t>ケイ</t>
    </rPh>
    <phoneticPr fontId="2"/>
  </si>
  <si>
    <t>事務費支出</t>
    <rPh sb="0" eb="3">
      <t>ジムヒ</t>
    </rPh>
    <rPh sb="3" eb="5">
      <t>シシュツ</t>
    </rPh>
    <phoneticPr fontId="2"/>
  </si>
  <si>
    <t>都市型軽費老人ホーム</t>
    <rPh sb="0" eb="3">
      <t>トシガタ</t>
    </rPh>
    <rPh sb="3" eb="5">
      <t>ケイヒ</t>
    </rPh>
    <rPh sb="5" eb="7">
      <t>ロウジン</t>
    </rPh>
    <phoneticPr fontId="2"/>
  </si>
  <si>
    <t>（注１）</t>
    <rPh sb="1" eb="2">
      <t>チュウ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</si>
  <si>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</si>
  <si>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</si>
  <si>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</si>
  <si>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</si>
  <si>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（注６）</t>
    <rPh sb="1" eb="2">
      <t>チュウ</t>
    </rPh>
    <phoneticPr fontId="2"/>
  </si>
  <si>
    <t>（注７）</t>
    <rPh sb="1" eb="2">
      <t>チュウ</t>
    </rPh>
    <phoneticPr fontId="2"/>
  </si>
  <si>
    <t>（注８）</t>
    <rPh sb="1" eb="2">
      <t>チュウ</t>
    </rPh>
    <phoneticPr fontId="2"/>
  </si>
  <si>
    <t>（注10）</t>
    <rPh sb="1" eb="2">
      <t>チュウ</t>
    </rPh>
    <phoneticPr fontId="2"/>
  </si>
  <si>
    <r>
      <t>「事務費支出」「事業費支出」には、</t>
    </r>
    <r>
      <rPr>
        <b/>
        <u/>
        <sz val="10"/>
        <rFont val="HG丸ｺﾞｼｯｸM-PRO"/>
        <family val="3"/>
        <charset val="128"/>
      </rPr>
      <t>大規模改修・修繕費の積立費用は計上しないこと。</t>
    </r>
    <rPh sb="17" eb="20">
      <t>ダイキボ</t>
    </rPh>
    <rPh sb="20" eb="22">
      <t>カイシュウ</t>
    </rPh>
    <rPh sb="23" eb="25">
      <t>シュウゼン</t>
    </rPh>
    <rPh sb="25" eb="26">
      <t>ヒ</t>
    </rPh>
    <rPh sb="27" eb="29">
      <t>ツミタテ</t>
    </rPh>
    <rPh sb="29" eb="31">
      <t>ヒヨウ</t>
    </rPh>
    <rPh sb="32" eb="34">
      <t>ケイジョウ</t>
    </rPh>
    <phoneticPr fontId="2"/>
  </si>
  <si>
    <t>（注９）</t>
    <rPh sb="1" eb="2">
      <t>チュウ</t>
    </rPh>
    <phoneticPr fontId="2"/>
  </si>
  <si>
    <t>基準年度以外の年度で、著しい増減が発生していれば、別紙により説明すること。</t>
    <rPh sb="0" eb="2">
      <t>キジュン</t>
    </rPh>
    <rPh sb="2" eb="4">
      <t>ネンド</t>
    </rPh>
    <rPh sb="4" eb="6">
      <t>イガイ</t>
    </rPh>
    <rPh sb="7" eb="9">
      <t>ネンド</t>
    </rPh>
    <rPh sb="11" eb="12">
      <t>イチジル</t>
    </rPh>
    <rPh sb="14" eb="16">
      <t>ゾウゲン</t>
    </rPh>
    <rPh sb="17" eb="19">
      <t>ハッセイ</t>
    </rPh>
    <rPh sb="25" eb="27">
      <t>ベッシ</t>
    </rPh>
    <rPh sb="30" eb="32">
      <t>セツメイ</t>
    </rPh>
    <phoneticPr fontId="2"/>
  </si>
  <si>
    <t>見込んだ金額について、別紙（様式自由）により積算根拠を作成すること。</t>
    <rPh sb="0" eb="2">
      <t>ミコ</t>
    </rPh>
    <rPh sb="4" eb="6">
      <t>キンガク</t>
    </rPh>
    <rPh sb="11" eb="13">
      <t>ベッシ</t>
    </rPh>
    <rPh sb="14" eb="16">
      <t>ヨウシキ</t>
    </rPh>
    <rPh sb="16" eb="18">
      <t>ジユウ</t>
    </rPh>
    <rPh sb="22" eb="24">
      <t>セキサン</t>
    </rPh>
    <rPh sb="24" eb="26">
      <t>コンキョ</t>
    </rPh>
    <rPh sb="27" eb="29">
      <t>サクセイ</t>
    </rPh>
    <phoneticPr fontId="2"/>
  </si>
  <si>
    <t>その他の収入を見込む場合、科目名を追加すること。</t>
    <rPh sb="2" eb="3">
      <t>タ</t>
    </rPh>
    <rPh sb="4" eb="6">
      <t>シュウニュウ</t>
    </rPh>
    <rPh sb="7" eb="9">
      <t>ミコ</t>
    </rPh>
    <rPh sb="10" eb="12">
      <t>バアイ</t>
    </rPh>
    <rPh sb="13" eb="16">
      <t>カモクメイ</t>
    </rPh>
    <rPh sb="17" eb="19">
      <t>ツイカ</t>
    </rPh>
    <phoneticPr fontId="2"/>
  </si>
  <si>
    <t>積算根拠資料は、基準年度を想定して作成すること。</t>
    <rPh sb="0" eb="2">
      <t>セキサン</t>
    </rPh>
    <rPh sb="2" eb="4">
      <t>コンキョ</t>
    </rPh>
    <rPh sb="4" eb="6">
      <t>シリョウ</t>
    </rPh>
    <rPh sb="8" eb="10">
      <t>キジュン</t>
    </rPh>
    <rPh sb="10" eb="12">
      <t>ネンド</t>
    </rPh>
    <rPh sb="13" eb="15">
      <t>ソウテイ</t>
    </rPh>
    <rPh sb="17" eb="19">
      <t>サクセイ</t>
    </rPh>
    <phoneticPr fontId="2"/>
  </si>
  <si>
    <r>
      <t>原則として開設２年度目を基準年度（満床に近い状態での想定）とする</t>
    </r>
    <r>
      <rPr>
        <sz val="10"/>
        <rFont val="ＭＳ 明朝"/>
        <family val="1"/>
        <charset val="128"/>
      </rPr>
      <t>。</t>
    </r>
    <rPh sb="0" eb="2">
      <t>ゲンソク</t>
    </rPh>
    <rPh sb="5" eb="7">
      <t>カイセツ</t>
    </rPh>
    <rPh sb="8" eb="10">
      <t>ネンド</t>
    </rPh>
    <rPh sb="10" eb="11">
      <t>メ</t>
    </rPh>
    <rPh sb="11" eb="13">
      <t>ヘイネンド</t>
    </rPh>
    <rPh sb="12" eb="14">
      <t>キジュン</t>
    </rPh>
    <rPh sb="14" eb="16">
      <t>ネンド</t>
    </rPh>
    <rPh sb="17" eb="19">
      <t>マンショウ</t>
    </rPh>
    <rPh sb="20" eb="21">
      <t>チカ</t>
    </rPh>
    <rPh sb="22" eb="24">
      <t>ジョウタイ</t>
    </rPh>
    <rPh sb="26" eb="28">
      <t>ソウテイ</t>
    </rPh>
    <phoneticPr fontId="2"/>
  </si>
  <si>
    <r>
      <t>複数事業を併設する場合、「全事業計」も作成</t>
    </r>
    <r>
      <rPr>
        <sz val="10"/>
        <rFont val="ＭＳ 明朝"/>
        <family val="1"/>
        <charset val="128"/>
      </rPr>
      <t>すること。</t>
    </r>
    <rPh sb="0" eb="2">
      <t>フクスウ</t>
    </rPh>
    <rPh sb="2" eb="4">
      <t>ジギョウ</t>
    </rPh>
    <rPh sb="5" eb="7">
      <t>ヘイセツ</t>
    </rPh>
    <rPh sb="9" eb="11">
      <t>バアイ</t>
    </rPh>
    <rPh sb="13" eb="14">
      <t>ゼン</t>
    </rPh>
    <rPh sb="14" eb="16">
      <t>ジギョウ</t>
    </rPh>
    <rPh sb="16" eb="17">
      <t>ケイ</t>
    </rPh>
    <rPh sb="19" eb="21">
      <t>サクセイ</t>
    </rPh>
    <phoneticPr fontId="2"/>
  </si>
  <si>
    <r>
      <rPr>
        <b/>
        <u/>
        <sz val="10"/>
        <rFont val="HG丸ｺﾞｼｯｸM-PRO"/>
        <family val="3"/>
        <charset val="128"/>
      </rPr>
      <t>60,000千円）</t>
    </r>
    <r>
      <rPr>
        <sz val="10"/>
        <rFont val="ＭＳ 明朝"/>
        <family val="1"/>
        <charset val="128"/>
      </rPr>
      <t>とすること。</t>
    </r>
    <phoneticPr fontId="2"/>
  </si>
  <si>
    <r>
      <t>「特養大規模改修補助金(d)」は、大規模修繕費用(c)の1/2の金額</t>
    </r>
    <r>
      <rPr>
        <b/>
        <u/>
        <sz val="10"/>
        <rFont val="HG丸ｺﾞｼｯｸM-PRO"/>
        <family val="3"/>
        <charset val="128"/>
      </rPr>
      <t>（ただし、上限</t>
    </r>
    <rPh sb="32" eb="34">
      <t>キンガク</t>
    </rPh>
    <rPh sb="39" eb="41">
      <t>ジョウゲン</t>
    </rPh>
    <phoneticPr fontId="2"/>
  </si>
  <si>
    <t>　に基づく別に定める単価等について」）</t>
    <rPh sb="2" eb="3">
      <t>モト</t>
    </rPh>
    <rPh sb="5" eb="6">
      <t>ベツ</t>
    </rPh>
    <rPh sb="7" eb="8">
      <t>サダ</t>
    </rPh>
    <rPh sb="10" eb="12">
      <t>タンカ</t>
    </rPh>
    <rPh sb="12" eb="13">
      <t>トウ</t>
    </rPh>
    <phoneticPr fontId="2"/>
  </si>
  <si>
    <t>（平成29年1月24日付社援基発0124第1号「『社会福祉充実計画の承認等に係る事務処理基準』</t>
    <rPh sb="1" eb="3">
      <t>ヘイセイ</t>
    </rPh>
    <rPh sb="5" eb="6">
      <t>ネン</t>
    </rPh>
    <rPh sb="7" eb="8">
      <t>ガツ</t>
    </rPh>
    <rPh sb="10" eb="11">
      <t>ニチ</t>
    </rPh>
    <rPh sb="11" eb="12">
      <t>ヅケ</t>
    </rPh>
    <rPh sb="12" eb="13">
      <t>シャ</t>
    </rPh>
    <rPh sb="13" eb="14">
      <t>エン</t>
    </rPh>
    <rPh sb="14" eb="15">
      <t>モト</t>
    </rPh>
    <rPh sb="15" eb="16">
      <t>ハツ</t>
    </rPh>
    <rPh sb="20" eb="21">
      <t>ダイ</t>
    </rPh>
    <rPh sb="22" eb="23">
      <t>ゴウ</t>
    </rPh>
    <rPh sb="25" eb="27">
      <t>シャカイ</t>
    </rPh>
    <rPh sb="27" eb="29">
      <t>フクシ</t>
    </rPh>
    <rPh sb="29" eb="31">
      <t>ジュウジツ</t>
    </rPh>
    <rPh sb="31" eb="33">
      <t>ケイカク</t>
    </rPh>
    <rPh sb="34" eb="36">
      <t>ショウニン</t>
    </rPh>
    <rPh sb="36" eb="37">
      <t>トウ</t>
    </rPh>
    <rPh sb="38" eb="39">
      <t>カカ</t>
    </rPh>
    <rPh sb="40" eb="42">
      <t>ジム</t>
    </rPh>
    <rPh sb="42" eb="44">
      <t>ショリ</t>
    </rPh>
    <rPh sb="44" eb="46">
      <t>キジュン</t>
    </rPh>
    <phoneticPr fontId="2"/>
  </si>
  <si>
    <t>「大規模修繕費用割合(b)」は、30％とすること。</t>
    <phoneticPr fontId="2"/>
  </si>
  <si>
    <t>※財産処分制限年数とは異なる。</t>
    <rPh sb="1" eb="3">
      <t>ザイサン</t>
    </rPh>
    <rPh sb="3" eb="5">
      <t>ショブン</t>
    </rPh>
    <rPh sb="5" eb="7">
      <t>セイゲン</t>
    </rPh>
    <rPh sb="7" eb="9">
      <t>ネンスウ</t>
    </rPh>
    <rPh sb="11" eb="12">
      <t>コト</t>
    </rPh>
    <phoneticPr fontId="2"/>
  </si>
  <si>
    <t>　「病院用のもの」を抜粋。</t>
    <phoneticPr fontId="2"/>
  </si>
  <si>
    <t>※「減価償却資産の耐用年数等に関する省令（昭和40年大蔵省令第15号）」から、種類「建物」かつ細目</t>
    <rPh sb="2" eb="4">
      <t>ゲンカ</t>
    </rPh>
    <rPh sb="4" eb="6">
      <t>ショウキャク</t>
    </rPh>
    <rPh sb="6" eb="8">
      <t>シサン</t>
    </rPh>
    <rPh sb="9" eb="11">
      <t>タイヨウ</t>
    </rPh>
    <rPh sb="11" eb="13">
      <t>ネンスウ</t>
    </rPh>
    <rPh sb="13" eb="14">
      <t>トウ</t>
    </rPh>
    <rPh sb="15" eb="16">
      <t>カン</t>
    </rPh>
    <rPh sb="18" eb="20">
      <t>ショウレイ</t>
    </rPh>
    <rPh sb="21" eb="23">
      <t>ショウワ</t>
    </rPh>
    <rPh sb="25" eb="26">
      <t>ネン</t>
    </rPh>
    <rPh sb="26" eb="29">
      <t>オオクラショウ</t>
    </rPh>
    <rPh sb="29" eb="30">
      <t>レイ</t>
    </rPh>
    <rPh sb="30" eb="31">
      <t>ダイ</t>
    </rPh>
    <rPh sb="33" eb="34">
      <t>ゴウ</t>
    </rPh>
    <rPh sb="39" eb="41">
      <t>シュルイ</t>
    </rPh>
    <rPh sb="42" eb="44">
      <t>タテモノ</t>
    </rPh>
    <rPh sb="47" eb="49">
      <t>サイモク</t>
    </rPh>
    <phoneticPr fontId="2"/>
  </si>
  <si>
    <t>木骨モルタル造のもの</t>
    <rPh sb="0" eb="2">
      <t>モッコツ</t>
    </rPh>
    <rPh sb="6" eb="7">
      <t>ヅクリ</t>
    </rPh>
    <phoneticPr fontId="2"/>
  </si>
  <si>
    <t>木造・合成樹脂造のもの</t>
    <rPh sb="0" eb="2">
      <t>モクゾウ</t>
    </rPh>
    <rPh sb="3" eb="5">
      <t>ゴウセイ</t>
    </rPh>
    <rPh sb="5" eb="7">
      <t>ジュシ</t>
    </rPh>
    <rPh sb="7" eb="8">
      <t>ツク</t>
    </rPh>
    <phoneticPr fontId="2"/>
  </si>
  <si>
    <t>3mm以下</t>
    <rPh sb="3" eb="5">
      <t>イカ</t>
    </rPh>
    <phoneticPr fontId="2"/>
  </si>
  <si>
    <t>3mm超4mm以下</t>
    <rPh sb="3" eb="4">
      <t>コ</t>
    </rPh>
    <rPh sb="7" eb="9">
      <t>イカ</t>
    </rPh>
    <phoneticPr fontId="2"/>
  </si>
  <si>
    <t>4mm超</t>
    <rPh sb="3" eb="4">
      <t>コ</t>
    </rPh>
    <phoneticPr fontId="2"/>
  </si>
  <si>
    <t>骨格材の
肉厚</t>
    <rPh sb="0" eb="2">
      <t>コッカク</t>
    </rPh>
    <rPh sb="2" eb="3">
      <t>ザイ</t>
    </rPh>
    <rPh sb="5" eb="7">
      <t>ニクアツ</t>
    </rPh>
    <phoneticPr fontId="2"/>
  </si>
  <si>
    <t>金属造のもの</t>
    <rPh sb="0" eb="2">
      <t>キンゾク</t>
    </rPh>
    <rPh sb="2" eb="3">
      <t>ツク</t>
    </rPh>
    <phoneticPr fontId="2"/>
  </si>
  <si>
    <t>れんが造、石造又はブロック造のもの</t>
    <rPh sb="3" eb="4">
      <t>ヅク</t>
    </rPh>
    <rPh sb="5" eb="7">
      <t>イシヅク</t>
    </rPh>
    <rPh sb="7" eb="8">
      <t>マタ</t>
    </rPh>
    <rPh sb="13" eb="14">
      <t>ツク</t>
    </rPh>
    <phoneticPr fontId="2"/>
  </si>
  <si>
    <t>鉄骨鉄筋コンクリート造又は鉄筋コンクリート造のもの</t>
    <rPh sb="0" eb="2">
      <t>テッコツ</t>
    </rPh>
    <rPh sb="2" eb="4">
      <t>テッキン</t>
    </rPh>
    <rPh sb="10" eb="11">
      <t>ヅク</t>
    </rPh>
    <rPh sb="11" eb="12">
      <t>マタ</t>
    </rPh>
    <rPh sb="13" eb="15">
      <t>テッキン</t>
    </rPh>
    <rPh sb="21" eb="22">
      <t>ヅク</t>
    </rPh>
    <phoneticPr fontId="2"/>
  </si>
  <si>
    <t>年数（年）</t>
    <rPh sb="0" eb="2">
      <t>ネンスウ</t>
    </rPh>
    <rPh sb="3" eb="4">
      <t>ネン</t>
    </rPh>
    <phoneticPr fontId="2"/>
  </si>
  <si>
    <t>構造</t>
    <rPh sb="0" eb="2">
      <t>コウゾウ</t>
    </rPh>
    <phoneticPr fontId="2"/>
  </si>
  <si>
    <t>「減価償却資産耐用年数①」は、以下の表を参考とすること。</t>
    <rPh sb="15" eb="17">
      <t>イカ</t>
    </rPh>
    <rPh sb="18" eb="19">
      <t>ヒョウ</t>
    </rPh>
    <rPh sb="20" eb="22">
      <t>サンコウ</t>
    </rPh>
    <phoneticPr fontId="2"/>
  </si>
  <si>
    <t>減価償却累計額　計(B)＝(A)＋前年度(B)</t>
    <rPh sb="0" eb="2">
      <t>ゲンカ</t>
    </rPh>
    <rPh sb="2" eb="4">
      <t>ショウキャク</t>
    </rPh>
    <rPh sb="4" eb="6">
      <t>ルイケイ</t>
    </rPh>
    <rPh sb="6" eb="7">
      <t>ガク</t>
    </rPh>
    <rPh sb="8" eb="9">
      <t>ケイ</t>
    </rPh>
    <rPh sb="17" eb="20">
      <t>ゼンネンド</t>
    </rPh>
    <phoneticPr fontId="2"/>
  </si>
  <si>
    <t>当年度減価償却費 (A)＝②÷①</t>
    <rPh sb="0" eb="3">
      <t>トウネンド</t>
    </rPh>
    <rPh sb="3" eb="5">
      <t>ゲンカ</t>
    </rPh>
    <rPh sb="5" eb="7">
      <t>ショウキャク</t>
    </rPh>
    <rPh sb="7" eb="8">
      <t>ヒ</t>
    </rPh>
    <phoneticPr fontId="2"/>
  </si>
  <si>
    <t>千円</t>
    <rPh sb="0" eb="2">
      <t>センエン</t>
    </rPh>
    <phoneticPr fontId="2"/>
  </si>
  <si>
    <t>施設整備費②</t>
    <rPh sb="0" eb="2">
      <t>シセツ</t>
    </rPh>
    <rPh sb="2" eb="4">
      <t>セイビ</t>
    </rPh>
    <rPh sb="4" eb="5">
      <t>ヒ</t>
    </rPh>
    <phoneticPr fontId="2"/>
  </si>
  <si>
    <r>
      <rPr>
        <sz val="5"/>
        <rFont val="HGSｺﾞｼｯｸM"/>
        <family val="3"/>
        <charset val="128"/>
      </rPr>
      <t>運転資金
最低基準額(千円)</t>
    </r>
    <r>
      <rPr>
        <sz val="6"/>
        <rFont val="HGSｺﾞｼｯｸM"/>
        <family val="3"/>
        <charset val="128"/>
      </rPr>
      <t xml:space="preserve">
((1)×3/12)</t>
    </r>
    <rPh sb="0" eb="2">
      <t>ウンテン</t>
    </rPh>
    <rPh sb="2" eb="4">
      <t>シキン</t>
    </rPh>
    <rPh sb="5" eb="7">
      <t>サイテイ</t>
    </rPh>
    <rPh sb="7" eb="9">
      <t>キジュン</t>
    </rPh>
    <rPh sb="9" eb="10">
      <t>ガク</t>
    </rPh>
    <rPh sb="11" eb="12">
      <t>セン</t>
    </rPh>
    <rPh sb="12" eb="13">
      <t>エン</t>
    </rPh>
    <phoneticPr fontId="2"/>
  </si>
  <si>
    <t>年</t>
    <rPh sb="0" eb="1">
      <t>ネン</t>
    </rPh>
    <phoneticPr fontId="2"/>
  </si>
  <si>
    <t>減価償却資産
耐用年数①</t>
    <rPh sb="0" eb="2">
      <t>ゲンカ</t>
    </rPh>
    <rPh sb="2" eb="4">
      <t>ショウキャク</t>
    </rPh>
    <rPh sb="4" eb="6">
      <t>シサン</t>
    </rPh>
    <rPh sb="7" eb="9">
      <t>タイヨウ</t>
    </rPh>
    <rPh sb="9" eb="11">
      <t>ネンスウ</t>
    </rPh>
    <phoneticPr fontId="2"/>
  </si>
  <si>
    <t>確認（(e)&lt;(f)であること）</t>
    <rPh sb="0" eb="2">
      <t>カクニン</t>
    </rPh>
    <phoneticPr fontId="2"/>
  </si>
  <si>
    <t>累積収支差額　計　(10)=(9)+前年度(10)</t>
    <rPh sb="0" eb="2">
      <t>ルイセキ</t>
    </rPh>
    <rPh sb="2" eb="4">
      <t>シュウシ</t>
    </rPh>
    <rPh sb="4" eb="6">
      <t>サガク</t>
    </rPh>
    <rPh sb="7" eb="8">
      <t>ケイ</t>
    </rPh>
    <rPh sb="18" eb="21">
      <t>ゼンネンド</t>
    </rPh>
    <phoneticPr fontId="2"/>
  </si>
  <si>
    <t>20年目の累積収支差額(f)</t>
    <rPh sb="2" eb="4">
      <t>ネンメ</t>
    </rPh>
    <rPh sb="5" eb="7">
      <t>ルイセキ</t>
    </rPh>
    <rPh sb="7" eb="9">
      <t>シュウシ</t>
    </rPh>
    <rPh sb="9" eb="11">
      <t>サガク</t>
    </rPh>
    <phoneticPr fontId="2"/>
  </si>
  <si>
    <t>当年度収支差額　計　(9)=(3)+(7)+(8)</t>
    <rPh sb="0" eb="1">
      <t>トウ</t>
    </rPh>
    <rPh sb="1" eb="3">
      <t>ネンド</t>
    </rPh>
    <rPh sb="3" eb="5">
      <t>シュウシ</t>
    </rPh>
    <rPh sb="5" eb="7">
      <t>サガク</t>
    </rPh>
    <rPh sb="8" eb="9">
      <t>ケイ</t>
    </rPh>
    <phoneticPr fontId="2"/>
  </si>
  <si>
    <t>必要な自己資金(e)＝(c)－(d)</t>
    <rPh sb="0" eb="2">
      <t>ヒツヨウ</t>
    </rPh>
    <rPh sb="3" eb="5">
      <t>ジコ</t>
    </rPh>
    <rPh sb="5" eb="7">
      <t>シキン</t>
    </rPh>
    <phoneticPr fontId="2"/>
  </si>
  <si>
    <t>借地料補助額　　計　(8)</t>
    <phoneticPr fontId="2"/>
  </si>
  <si>
    <t>特養大規模改修補助金(d)</t>
    <rPh sb="0" eb="2">
      <t>トクヨウ</t>
    </rPh>
    <rPh sb="2" eb="5">
      <t>ダイキボ</t>
    </rPh>
    <rPh sb="5" eb="7">
      <t>カイシュウ</t>
    </rPh>
    <rPh sb="7" eb="9">
      <t>ホジョ</t>
    </rPh>
    <rPh sb="9" eb="10">
      <t>キン</t>
    </rPh>
    <phoneticPr fontId="2"/>
  </si>
  <si>
    <t>差引　(7)=(4)-(5)-(6)＋(6)'</t>
    <rPh sb="0" eb="2">
      <t>サシヒキ</t>
    </rPh>
    <phoneticPr fontId="2"/>
  </si>
  <si>
    <t>大規模修繕費用(c)＝(a)×(b)</t>
    <rPh sb="0" eb="3">
      <t>ダイキボ</t>
    </rPh>
    <rPh sb="3" eb="5">
      <t>シュウゼン</t>
    </rPh>
    <rPh sb="5" eb="7">
      <t>ヒヨウ</t>
    </rPh>
    <phoneticPr fontId="2"/>
  </si>
  <si>
    <t>償還金補助　(6)'</t>
    <rPh sb="3" eb="5">
      <t>ホジョ</t>
    </rPh>
    <phoneticPr fontId="2"/>
  </si>
  <si>
    <t>大規模修繕費用割合(b)</t>
    <rPh sb="0" eb="3">
      <t>ダイキボ</t>
    </rPh>
    <rPh sb="3" eb="5">
      <t>シュウゼン</t>
    </rPh>
    <rPh sb="5" eb="7">
      <t>ヒヨウ</t>
    </rPh>
    <rPh sb="7" eb="9">
      <t>ワリアイ</t>
    </rPh>
    <phoneticPr fontId="2"/>
  </si>
  <si>
    <t>借入金元金償還金支出　(6)</t>
    <rPh sb="0" eb="2">
      <t>カリイレ</t>
    </rPh>
    <rPh sb="2" eb="3">
      <t>キン</t>
    </rPh>
    <rPh sb="3" eb="5">
      <t>ガンキン</t>
    </rPh>
    <rPh sb="5" eb="7">
      <t>ショウカン</t>
    </rPh>
    <rPh sb="7" eb="8">
      <t>キン</t>
    </rPh>
    <rPh sb="8" eb="10">
      <t>シシュツ</t>
    </rPh>
    <phoneticPr fontId="2"/>
  </si>
  <si>
    <t>20年目の減価償却累計額(a)</t>
    <rPh sb="2" eb="4">
      <t>ネンメ</t>
    </rPh>
    <rPh sb="5" eb="7">
      <t>ゲンカ</t>
    </rPh>
    <rPh sb="7" eb="9">
      <t>ショウキャク</t>
    </rPh>
    <rPh sb="9" eb="11">
      <t>ルイケイ</t>
    </rPh>
    <rPh sb="11" eb="12">
      <t>ガク</t>
    </rPh>
    <phoneticPr fontId="2"/>
  </si>
  <si>
    <t>借入金利息支出　(5)</t>
    <rPh sb="0" eb="2">
      <t>カリイレ</t>
    </rPh>
    <rPh sb="2" eb="3">
      <t>キン</t>
    </rPh>
    <rPh sb="3" eb="5">
      <t>リソク</t>
    </rPh>
    <rPh sb="5" eb="7">
      <t>シシュツ</t>
    </rPh>
    <phoneticPr fontId="2"/>
  </si>
  <si>
    <t>単位：千円</t>
    <rPh sb="0" eb="2">
      <t>タンイ</t>
    </rPh>
    <rPh sb="3" eb="5">
      <t>センエン</t>
    </rPh>
    <phoneticPr fontId="2"/>
  </si>
  <si>
    <t>【大規模修繕費用確保の確認】</t>
    <rPh sb="1" eb="4">
      <t>ダイキボ</t>
    </rPh>
    <rPh sb="4" eb="6">
      <t>シュウゼン</t>
    </rPh>
    <rPh sb="6" eb="8">
      <t>ヒヨウ</t>
    </rPh>
    <rPh sb="8" eb="10">
      <t>カクホ</t>
    </rPh>
    <rPh sb="11" eb="13">
      <t>カクニン</t>
    </rPh>
    <phoneticPr fontId="2"/>
  </si>
  <si>
    <t>利子補給　(4)</t>
    <rPh sb="0" eb="2">
      <t>リシ</t>
    </rPh>
    <rPh sb="2" eb="4">
      <t>ホキュウ</t>
    </rPh>
    <phoneticPr fontId="2"/>
  </si>
  <si>
    <t>収支差額　合計　(3)=(1)-(2)</t>
    <rPh sb="0" eb="2">
      <t>シュウシ</t>
    </rPh>
    <rPh sb="2" eb="4">
      <t>サガク</t>
    </rPh>
    <rPh sb="5" eb="7">
      <t>ゴウケイ</t>
    </rPh>
    <phoneticPr fontId="2"/>
  </si>
  <si>
    <t>うち、給食費</t>
    <rPh sb="3" eb="6">
      <t>キュウショクヒ</t>
    </rPh>
    <phoneticPr fontId="2"/>
  </si>
  <si>
    <t>介護報酬　計（利用者負担分含む）</t>
    <rPh sb="0" eb="2">
      <t>カイゴ</t>
    </rPh>
    <rPh sb="2" eb="4">
      <t>ホウシュウ</t>
    </rPh>
    <rPh sb="5" eb="6">
      <t>ケイ</t>
    </rPh>
    <rPh sb="7" eb="10">
      <t>リヨウシャ</t>
    </rPh>
    <rPh sb="10" eb="12">
      <t>フタン</t>
    </rPh>
    <rPh sb="12" eb="13">
      <t>ブン</t>
    </rPh>
    <rPh sb="13" eb="14">
      <t>フク</t>
    </rPh>
    <phoneticPr fontId="2"/>
  </si>
  <si>
    <t>（単位：千円）</t>
    <phoneticPr fontId="2"/>
  </si>
  <si>
    <t>事業種別：</t>
    <phoneticPr fontId="2"/>
  </si>
  <si>
    <r>
      <rPr>
        <sz val="5"/>
        <rFont val="HGSｺﾞｼｯｸM"/>
        <family val="3"/>
        <charset val="128"/>
      </rPr>
      <t>運転資金
最低基準額（千円）</t>
    </r>
    <r>
      <rPr>
        <sz val="6"/>
        <rFont val="HGSｺﾞｼｯｸM"/>
        <family val="3"/>
        <charset val="128"/>
      </rPr>
      <t xml:space="preserve">
（（1）×3/12）</t>
    </r>
    <rPh sb="0" eb="2">
      <t>ウンテン</t>
    </rPh>
    <rPh sb="2" eb="4">
      <t>シキン</t>
    </rPh>
    <rPh sb="5" eb="7">
      <t>サイテイ</t>
    </rPh>
    <rPh sb="7" eb="9">
      <t>キジュン</t>
    </rPh>
    <rPh sb="9" eb="10">
      <t>ガク</t>
    </rPh>
    <rPh sb="11" eb="12">
      <t>セン</t>
    </rPh>
    <rPh sb="12" eb="13">
      <t>エン</t>
    </rPh>
    <phoneticPr fontId="2"/>
  </si>
  <si>
    <t>借地料補助額　計　(8)</t>
    <phoneticPr fontId="2"/>
  </si>
  <si>
    <t>差引　(7)=(4)-(5)-(6)＋(6)'</t>
    <phoneticPr fontId="2"/>
  </si>
  <si>
    <t>償還金補助　(6)'</t>
    <phoneticPr fontId="2"/>
  </si>
  <si>
    <t xml:space="preserve"> 事業種別：</t>
    <rPh sb="1" eb="3">
      <t>ジギョウ</t>
    </rPh>
    <rPh sb="3" eb="5">
      <t>シュベツ</t>
    </rPh>
    <phoneticPr fontId="2"/>
  </si>
  <si>
    <t>特養・ショート</t>
    <rPh sb="0" eb="1">
      <t>トク</t>
    </rPh>
    <rPh sb="1" eb="2">
      <t>ヨウ</t>
    </rPh>
    <phoneticPr fontId="2"/>
  </si>
  <si>
    <t>特別養護老人ホーム・ショートステイ</t>
    <rPh sb="0" eb="4">
      <t>トクベツヨウゴ</t>
    </rPh>
    <rPh sb="4" eb="6">
      <t>ロウジン</t>
    </rPh>
    <phoneticPr fontId="2"/>
  </si>
  <si>
    <t>介護専用型ケアハウス</t>
    <rPh sb="0" eb="2">
      <t>カイゴ</t>
    </rPh>
    <rPh sb="2" eb="5">
      <t>センヨウガタ</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</si>
  <si>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</si>
  <si>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</si>
  <si>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</si>
  <si>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</si>
  <si>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</si>
  <si>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</si>
  <si>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</si>
  <si>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</si>
  <si>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</si>
  <si>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</si>
  <si>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</si>
  <si>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</si>
  <si>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</si>
  <si>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</si>
  <si>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</si>
  <si>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16年目</t>
    <rPh sb="2" eb="4">
      <t>ネンメ</t>
    </rPh>
    <phoneticPr fontId="2"/>
  </si>
  <si>
    <t>17年目</t>
    <rPh sb="2" eb="4">
      <t>ネンメ</t>
    </rPh>
    <phoneticPr fontId="2"/>
  </si>
  <si>
    <t>18年目</t>
    <rPh sb="2" eb="4">
      <t>ネンメ</t>
    </rPh>
    <phoneticPr fontId="2"/>
  </si>
  <si>
    <t>19年目</t>
    <rPh sb="2" eb="4">
      <t>ネンメ</t>
    </rPh>
    <phoneticPr fontId="2"/>
  </si>
  <si>
    <t>20年目</t>
    <rPh sb="2" eb="4">
      <t>ネンメ</t>
    </rPh>
    <phoneticPr fontId="2"/>
  </si>
  <si>
    <t>（注11）</t>
    <rPh sb="1" eb="2">
      <t>チュウ</t>
    </rPh>
    <phoneticPr fontId="2"/>
  </si>
  <si>
    <t>（注12）</t>
    <rPh sb="1" eb="2">
      <t>チュウ</t>
    </rPh>
    <phoneticPr fontId="2"/>
  </si>
  <si>
    <t>開設５年度目までの「介護報酬 計」「利用者負担 計」欄は、「収支見込シミュレー</t>
    <rPh sb="0" eb="2">
      <t>カイセツ</t>
    </rPh>
    <rPh sb="3" eb="5">
      <t>ネンド</t>
    </rPh>
    <rPh sb="5" eb="6">
      <t>メ</t>
    </rPh>
    <rPh sb="6" eb="8">
      <t>ヘイネンド</t>
    </rPh>
    <rPh sb="10" eb="12">
      <t>カイゴ</t>
    </rPh>
    <rPh sb="12" eb="14">
      <t>ホウシュウ</t>
    </rPh>
    <rPh sb="15" eb="16">
      <t>ケイ</t>
    </rPh>
    <rPh sb="18" eb="21">
      <t>リヨウシャ</t>
    </rPh>
    <rPh sb="21" eb="23">
      <t>フタン</t>
    </rPh>
    <rPh sb="24" eb="25">
      <t>ケイ</t>
    </rPh>
    <rPh sb="26" eb="27">
      <t>ラン</t>
    </rPh>
    <rPh sb="30" eb="32">
      <t>シュウシ</t>
    </rPh>
    <rPh sb="32" eb="34">
      <t>ミコ</t>
    </rPh>
    <phoneticPr fontId="2"/>
  </si>
  <si>
    <t>実施する全ての事業について、事業（特養・ショートは合算）別に作成すること。</t>
    <rPh sb="0" eb="2">
      <t>ジッシ</t>
    </rPh>
    <rPh sb="4" eb="5">
      <t>スベ</t>
    </rPh>
    <rPh sb="7" eb="9">
      <t>ジギョウ</t>
    </rPh>
    <rPh sb="14" eb="16">
      <t>ジギョウ</t>
    </rPh>
    <rPh sb="28" eb="29">
      <t>ベツ</t>
    </rPh>
    <rPh sb="30" eb="32">
      <t>サクセイ</t>
    </rPh>
    <phoneticPr fontId="2"/>
  </si>
  <si>
    <t>基準年度の「人件費支出」欄は、「収支見込シミュレーション・積算根拠（人件費）」</t>
    <rPh sb="0" eb="2">
      <t>キジュン</t>
    </rPh>
    <rPh sb="2" eb="4">
      <t>ネンド</t>
    </rPh>
    <rPh sb="6" eb="9">
      <t>ジンケンヒ</t>
    </rPh>
    <rPh sb="9" eb="11">
      <t>シシュツ</t>
    </rPh>
    <rPh sb="12" eb="13">
      <t>ラン</t>
    </rPh>
    <rPh sb="16" eb="18">
      <t>シュウシ</t>
    </rPh>
    <rPh sb="18" eb="20">
      <t>ミコミ</t>
    </rPh>
    <rPh sb="29" eb="33">
      <t>セキサンコンキョ</t>
    </rPh>
    <rPh sb="34" eb="37">
      <t>ジンケンヒ</t>
    </rPh>
    <phoneticPr fontId="2"/>
  </si>
  <si>
    <t>基準年度の「事務費支出」「事業費支出」の積算根拠を「事務費及び事業費の算定</t>
    <rPh sb="0" eb="2">
      <t>キジュン</t>
    </rPh>
    <rPh sb="2" eb="4">
      <t>ネンド</t>
    </rPh>
    <rPh sb="6" eb="9">
      <t>ジムヒ</t>
    </rPh>
    <rPh sb="9" eb="11">
      <t>シシュツ</t>
    </rPh>
    <rPh sb="13" eb="16">
      <t>ジギョウヒ</t>
    </rPh>
    <rPh sb="16" eb="18">
      <t>シシュツ</t>
    </rPh>
    <rPh sb="20" eb="22">
      <t>セキサン</t>
    </rPh>
    <rPh sb="22" eb="24">
      <t>コンキョ</t>
    </rPh>
    <phoneticPr fontId="2"/>
  </si>
  <si>
    <t>「利子補給(4)」「借入金利息支出(5)」「借入金元金償還金支出(6)」欄は、「借入金</t>
    <rPh sb="1" eb="3">
      <t>リシ</t>
    </rPh>
    <rPh sb="3" eb="5">
      <t>ホキュウ</t>
    </rPh>
    <rPh sb="10" eb="12">
      <t>カリイレ</t>
    </rPh>
    <rPh sb="12" eb="13">
      <t>キン</t>
    </rPh>
    <rPh sb="13" eb="15">
      <t>リソク</t>
    </rPh>
    <rPh sb="15" eb="17">
      <t>シシュツ</t>
    </rPh>
    <rPh sb="22" eb="24">
      <t>カリイレ</t>
    </rPh>
    <rPh sb="24" eb="25">
      <t>キン</t>
    </rPh>
    <rPh sb="25" eb="27">
      <t>ガンキン</t>
    </rPh>
    <rPh sb="27" eb="30">
      <t>ショウカンキン</t>
    </rPh>
    <rPh sb="30" eb="32">
      <t>シシュツ</t>
    </rPh>
    <rPh sb="36" eb="37">
      <t>ラン</t>
    </rPh>
    <rPh sb="40" eb="42">
      <t>カリイレ</t>
    </rPh>
    <rPh sb="42" eb="43">
      <t>キン</t>
    </rPh>
    <phoneticPr fontId="2"/>
  </si>
  <si>
    <t>と「防災拠点型地域交流スペース」の工事請負費の合計と一致させること。</t>
    <rPh sb="2" eb="4">
      <t>ボウサイ</t>
    </rPh>
    <rPh sb="4" eb="6">
      <t>キョテン</t>
    </rPh>
    <rPh sb="6" eb="7">
      <t>カタ</t>
    </rPh>
    <rPh sb="7" eb="9">
      <t>チイキ</t>
    </rPh>
    <rPh sb="9" eb="11">
      <t>コウリュウ</t>
    </rPh>
    <rPh sb="17" eb="19">
      <t>コウジ</t>
    </rPh>
    <rPh sb="19" eb="21">
      <t>ウケオイ</t>
    </rPh>
    <rPh sb="21" eb="22">
      <t>ヒ</t>
    </rPh>
    <rPh sb="23" eb="25">
      <t>ゴウケイ</t>
    </rPh>
    <rPh sb="26" eb="28">
      <t>イッチ</t>
    </rPh>
    <phoneticPr fontId="2"/>
  </si>
  <si>
    <t>（注13）</t>
    <rPh sb="1" eb="2">
      <t>チュウ</t>
    </rPh>
    <phoneticPr fontId="2"/>
  </si>
  <si>
    <t>原則として収支差額は事業種別ごとにプラスとなることを想定すること。</t>
    <rPh sb="5" eb="7">
      <t>シュウシ</t>
    </rPh>
    <rPh sb="7" eb="9">
      <t>サガク</t>
    </rPh>
    <rPh sb="10" eb="12">
      <t>ジギョウ</t>
    </rPh>
    <rPh sb="12" eb="14">
      <t>シュベツ</t>
    </rPh>
    <rPh sb="26" eb="28">
      <t>ソウテイ</t>
    </rPh>
    <phoneticPr fontId="2"/>
  </si>
  <si>
    <t>【様式13】
収支見込シミュレーション
（総括表）</t>
    <rPh sb="1" eb="3">
      <t>ヨウシキ</t>
    </rPh>
    <rPh sb="7" eb="9">
      <t>シュウシ</t>
    </rPh>
    <rPh sb="9" eb="11">
      <t>ミコミ</t>
    </rPh>
    <phoneticPr fontId="2"/>
  </si>
  <si>
    <t>収支見込シミレーション（総括表）　作成上の留意点</t>
    <rPh sb="0" eb="4">
      <t>シュウシミコミ</t>
    </rPh>
    <rPh sb="12" eb="14">
      <t>ソウカツ</t>
    </rPh>
    <rPh sb="14" eb="15">
      <t>ヒョウ</t>
    </rPh>
    <rPh sb="17" eb="19">
      <t>サクセイ</t>
    </rPh>
    <rPh sb="19" eb="20">
      <t>ジョウ</t>
    </rPh>
    <rPh sb="21" eb="24">
      <t>リュウイテン</t>
    </rPh>
    <phoneticPr fontId="2"/>
  </si>
  <si>
    <t>ション・積算根拠（収入）」（様式14）と一致させること。</t>
    <rPh sb="9" eb="11">
      <t>シュウニュウ</t>
    </rPh>
    <rPh sb="14" eb="16">
      <t>ヨウシキ</t>
    </rPh>
    <rPh sb="20" eb="22">
      <t>イッチ</t>
    </rPh>
    <phoneticPr fontId="2"/>
  </si>
  <si>
    <t>（様式15）と一致させること。</t>
    <rPh sb="1" eb="3">
      <t>ヨウシキ</t>
    </rPh>
    <rPh sb="7" eb="9">
      <t>イッチ</t>
    </rPh>
    <phoneticPr fontId="2"/>
  </si>
  <si>
    <t>根拠」（様式17）により作成すること。</t>
    <phoneticPr fontId="2"/>
  </si>
  <si>
    <t>償還計画等一覧表」（様式25）と一致させること。</t>
    <rPh sb="3" eb="5">
      <t>ガナド</t>
    </rPh>
    <rPh sb="5" eb="7">
      <t>イチラン</t>
    </rPh>
    <rPh sb="7" eb="8">
      <t>ヒョウ</t>
    </rPh>
    <rPh sb="10" eb="12">
      <t>ヨウシキ</t>
    </rPh>
    <rPh sb="16" eb="18">
      <t>イッチ</t>
    </rPh>
    <phoneticPr fontId="2"/>
  </si>
  <si>
    <r>
      <t>「施設整備費②」は、「事業費・資金調達内訳等一覧表」（様式11）の、</t>
    </r>
    <r>
      <rPr>
        <b/>
        <u/>
        <sz val="10"/>
        <rFont val="HG丸ｺﾞｼｯｸM-PRO"/>
        <family val="3"/>
        <charset val="128"/>
      </rPr>
      <t>「特養ショート」</t>
    </r>
    <rPh sb="11" eb="13">
      <t>ジギョウ</t>
    </rPh>
    <rPh sb="13" eb="14">
      <t>ヒ</t>
    </rPh>
    <rPh sb="15" eb="17">
      <t>シキン</t>
    </rPh>
    <rPh sb="17" eb="19">
      <t>チョウタツ</t>
    </rPh>
    <rPh sb="19" eb="21">
      <t>ウチワケ</t>
    </rPh>
    <rPh sb="21" eb="22">
      <t>トウ</t>
    </rPh>
    <rPh sb="22" eb="24">
      <t>イチラン</t>
    </rPh>
    <rPh sb="24" eb="25">
      <t>ヒョウ</t>
    </rPh>
    <rPh sb="27" eb="29">
      <t>ヨウシキ</t>
    </rPh>
    <rPh sb="35" eb="37">
      <t>トクヨウ</t>
    </rPh>
    <phoneticPr fontId="2"/>
  </si>
  <si>
    <t>地域包括支援センター</t>
    <rPh sb="0" eb="4">
      <t>チイキホウカツ</t>
    </rPh>
    <rPh sb="4" eb="6">
      <t>シエン</t>
    </rPh>
    <phoneticPr fontId="2"/>
  </si>
  <si>
    <t>区委託料</t>
    <rPh sb="0" eb="1">
      <t>ク</t>
    </rPh>
    <rPh sb="1" eb="4">
      <t>イタクリョウ</t>
    </rPh>
    <phoneticPr fontId="2"/>
  </si>
  <si>
    <t>指定介護予防支援</t>
    <rPh sb="0" eb="2">
      <t>シテイ</t>
    </rPh>
    <rPh sb="2" eb="6">
      <t>カイゴヨボウ</t>
    </rPh>
    <rPh sb="6" eb="8">
      <t>シエン</t>
    </rPh>
    <phoneticPr fontId="2"/>
  </si>
  <si>
    <t>第一号介護予防支援</t>
    <rPh sb="0" eb="3">
      <t>ダイイチゴウ</t>
    </rPh>
    <rPh sb="3" eb="5">
      <t>カイゴ</t>
    </rPh>
    <rPh sb="5" eb="7">
      <t>ヨボウ</t>
    </rPh>
    <rPh sb="7" eb="9">
      <t>シエン</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</si>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</sst>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Red]\-#,##0.0"/>
    <numFmt numFmtId="178" formatCode="&quot;令和&quot;0&quot;年度&quot;"/>
    <numFmt numFmtId="179" formatCode="&quot;平成&quot;0&quot;年度&quot;"/>
    <numFmt numFmtId="180" formatCode="#,##0_ "/>
    <numFmt numFmtId="181" formatCode="&quot;令和&quot;\2\7&quot;年度&quot;"/>
    <numFmt numFmtId="183" formatCode="&quot;令&quot;&quot;和&quot;##&quot;年&quot;&quot;度&quot;"/>
  </numFmts>
  <fonts count="24" x14ac:knownFonts="1">
    <font>
      <sz val="10"/>
      <name val="ＭＳ Ｐゴシック"/>
      <family val="3"/>
      <charset val="128"/>
    </font>
    <font>
      <sz val="10"/>
      <name val="ＭＳ Ｐゴシック"/>
      <family val="3"/>
      <charset val="128"/>
    </font>
    <font>
      <sz val="6"/>
      <name val="ＭＳ Ｐゴシック"/>
      <family val="3"/>
      <charset val="128"/>
    </font>
    <font>
      <sz val="8"/>
      <name val="HGSｺﾞｼｯｸM"/>
      <family val="3"/>
      <charset val="128"/>
    </font>
    <font>
      <b/>
      <sz val="8"/>
      <name val="HGSｺﾞｼｯｸM"/>
      <family val="3"/>
      <charset val="128"/>
    </font>
    <font>
      <sz val="12"/>
      <name val="HGSｺﾞｼｯｸM"/>
      <family val="3"/>
      <charset val="128"/>
    </font>
    <font>
      <b/>
      <sz val="12"/>
      <name val="HGSｺﾞｼｯｸM"/>
      <family val="3"/>
      <charset val="128"/>
    </font>
    <font>
      <b/>
      <sz val="14"/>
      <name val="ＭＳ Ｐゴシック"/>
      <family val="3"/>
      <charset val="128"/>
    </font>
    <font>
      <sz val="10"/>
      <name val="ＭＳ 明朝"/>
      <family val="1"/>
      <charset val="128"/>
    </font>
    <font>
      <b/>
      <u/>
      <sz val="10"/>
      <name val="HG丸ｺﾞｼｯｸM-PRO"/>
      <family val="3"/>
      <charset val="128"/>
    </font>
    <font>
      <sz val="9"/>
      <name val="ＭＳ 明朝"/>
      <family val="1"/>
      <charset val="128"/>
    </font>
    <font>
      <b/>
      <u/>
      <sz val="10"/>
      <name val="ＭＳ 明朝"/>
      <family val="1"/>
      <charset val="128"/>
    </font>
    <font>
      <b/>
      <sz val="7.5"/>
      <name val="HGSｺﾞｼｯｸM"/>
      <family val="3"/>
      <charset val="128"/>
    </font>
    <font>
      <sz val="10"/>
      <color theme="1"/>
      <name val="HGSｺﾞｼｯｸM"/>
      <family val="3"/>
      <charset val="128"/>
    </font>
    <font>
      <sz val="6"/>
      <name val="HGSｺﾞｼｯｸM"/>
      <family val="3"/>
      <charset val="128"/>
    </font>
    <font>
      <sz val="5"/>
      <name val="HGSｺﾞｼｯｸM"/>
      <family val="3"/>
      <charset val="128"/>
    </font>
    <font>
      <b/>
      <sz val="10"/>
      <name val="HGSｺﾞｼｯｸM"/>
      <family val="3"/>
      <charset val="128"/>
    </font>
    <font>
      <sz val="10"/>
      <name val="HGSｺﾞｼｯｸM"/>
      <family val="3"/>
      <charset val="128"/>
    </font>
    <font>
      <b/>
      <sz val="9"/>
      <name val="HGSｺﾞｼｯｸM"/>
      <family val="3"/>
      <charset val="128"/>
    </font>
    <font>
      <sz val="7.5"/>
      <name val="HGSｺﾞｼｯｸM"/>
      <family val="3"/>
      <charset val="128"/>
    </font>
    <font>
      <sz val="9"/>
      <name val="HGSｺﾞｼｯｸM"/>
      <family val="3"/>
      <charset val="128"/>
    </font>
    <font>
      <sz val="9"/>
      <name val="ＭＳ Ｐゴシック"/>
      <family val="3"/>
      <charset val="128"/>
    </font>
    <font>
      <sz val="11"/>
      <name val="HGSｺﾞｼｯｸM"/>
      <family val="3"/>
      <charset val="128"/>
    </font>
    <font>
      <b/>
      <sz val="9"/>
      <color indexed="8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indexed="42"/>
        <bgColor indexed="64"/>
      </patternFill>
    </fill>
  </fills>
  <borders count="103">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0" fontId="7"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lignment vertical="center"/>
    </xf>
    <xf numFmtId="0" fontId="8" fillId="0" borderId="41" xfId="0" applyFont="1" applyBorder="1" applyAlignment="1">
      <alignment horizontal="center" vertical="center"/>
    </xf>
    <xf numFmtId="0" fontId="8" fillId="0" borderId="3" xfId="0" applyFont="1" applyBorder="1">
      <alignment vertical="center"/>
    </xf>
    <xf numFmtId="38" fontId="3" fillId="0" borderId="0" xfId="1" applyFont="1">
      <alignment vertical="center"/>
    </xf>
    <xf numFmtId="176" fontId="3" fillId="0" borderId="0" xfId="1" applyNumberFormat="1" applyFont="1">
      <alignment vertical="center"/>
    </xf>
    <xf numFmtId="176" fontId="3" fillId="0" borderId="52" xfId="1" applyNumberFormat="1" applyFont="1" applyBorder="1">
      <alignment vertical="center"/>
    </xf>
    <xf numFmtId="176" fontId="3" fillId="0" borderId="26" xfId="1" applyNumberFormat="1" applyFont="1" applyBorder="1">
      <alignment vertical="center"/>
    </xf>
    <xf numFmtId="176" fontId="3" fillId="0" borderId="6" xfId="1" applyNumberFormat="1" applyFont="1" applyBorder="1">
      <alignment vertical="center"/>
    </xf>
    <xf numFmtId="176" fontId="3" fillId="0" borderId="5" xfId="1" applyNumberFormat="1" applyFont="1" applyBorder="1">
      <alignment vertical="center"/>
    </xf>
    <xf numFmtId="176" fontId="3" fillId="0" borderId="7" xfId="1" applyNumberFormat="1" applyFont="1" applyBorder="1">
      <alignment vertical="center"/>
    </xf>
    <xf numFmtId="38" fontId="3" fillId="0" borderId="5" xfId="1" applyFont="1" applyBorder="1">
      <alignment vertical="center"/>
    </xf>
    <xf numFmtId="38" fontId="3" fillId="0" borderId="41" xfId="1" applyFont="1" applyBorder="1">
      <alignment vertical="center"/>
    </xf>
    <xf numFmtId="38" fontId="3" fillId="0" borderId="4" xfId="1" applyFont="1" applyBorder="1">
      <alignment vertical="center"/>
    </xf>
    <xf numFmtId="38" fontId="12" fillId="0" borderId="3" xfId="1" applyFont="1" applyBorder="1">
      <alignment vertical="center"/>
    </xf>
    <xf numFmtId="177" fontId="3" fillId="0" borderId="0" xfId="1" applyNumberFormat="1" applyFont="1">
      <alignment vertical="center"/>
    </xf>
    <xf numFmtId="176" fontId="3" fillId="0" borderId="53" xfId="1" applyNumberFormat="1" applyFont="1" applyBorder="1">
      <alignment vertical="center"/>
    </xf>
    <xf numFmtId="177" fontId="3" fillId="0" borderId="5" xfId="1" applyNumberFormat="1" applyFont="1" applyBorder="1">
      <alignment vertical="center"/>
    </xf>
    <xf numFmtId="177" fontId="3" fillId="0" borderId="51" xfId="1" applyNumberFormat="1" applyFont="1" applyBorder="1">
      <alignment vertical="center"/>
    </xf>
    <xf numFmtId="177" fontId="3" fillId="0" borderId="11" xfId="1" applyNumberFormat="1" applyFont="1" applyBorder="1">
      <alignment vertical="center"/>
    </xf>
    <xf numFmtId="177" fontId="4" fillId="0" borderId="50" xfId="1" applyNumberFormat="1" applyFont="1" applyBorder="1">
      <alignment vertical="center"/>
    </xf>
    <xf numFmtId="38" fontId="3" fillId="0" borderId="0" xfId="1" applyFont="1" applyBorder="1" applyAlignment="1">
      <alignment horizontal="center" vertical="center"/>
    </xf>
    <xf numFmtId="38" fontId="3" fillId="0" borderId="54" xfId="1" applyFont="1" applyBorder="1">
      <alignment vertical="center"/>
    </xf>
    <xf numFmtId="38" fontId="4" fillId="0" borderId="54" xfId="1" applyFont="1" applyBorder="1">
      <alignment vertical="center"/>
    </xf>
    <xf numFmtId="176" fontId="3" fillId="0" borderId="16" xfId="1" applyNumberFormat="1" applyFont="1" applyBorder="1">
      <alignment vertical="center"/>
    </xf>
    <xf numFmtId="176" fontId="3" fillId="0" borderId="57" xfId="1" applyNumberFormat="1" applyFont="1" applyBorder="1">
      <alignment vertical="center"/>
    </xf>
    <xf numFmtId="176" fontId="14" fillId="0" borderId="46" xfId="1" applyNumberFormat="1" applyFont="1" applyBorder="1" applyAlignment="1">
      <alignment vertical="center" wrapText="1"/>
    </xf>
    <xf numFmtId="176" fontId="14" fillId="0" borderId="58" xfId="1" applyNumberFormat="1" applyFont="1" applyBorder="1" applyAlignment="1">
      <alignment vertical="center"/>
    </xf>
    <xf numFmtId="38" fontId="3" fillId="0" borderId="0" xfId="1" applyFont="1" applyAlignment="1">
      <alignment vertical="center"/>
    </xf>
    <xf numFmtId="38" fontId="16" fillId="0" borderId="47" xfId="1" applyFont="1" applyBorder="1" applyAlignment="1">
      <alignment horizontal="center" vertical="center"/>
    </xf>
    <xf numFmtId="38" fontId="17" fillId="0" borderId="47" xfId="1" applyFont="1" applyBorder="1">
      <alignment vertical="center"/>
    </xf>
    <xf numFmtId="176" fontId="3" fillId="0" borderId="62" xfId="1" applyNumberFormat="1" applyFont="1" applyFill="1" applyBorder="1" applyAlignment="1">
      <alignment vertical="center"/>
    </xf>
    <xf numFmtId="176" fontId="3" fillId="0" borderId="40" xfId="1" applyNumberFormat="1" applyFont="1" applyFill="1" applyBorder="1" applyAlignment="1">
      <alignment vertical="center"/>
    </xf>
    <xf numFmtId="176" fontId="3" fillId="0" borderId="38" xfId="1" applyNumberFormat="1" applyFont="1" applyFill="1" applyBorder="1" applyAlignment="1">
      <alignment vertical="center"/>
    </xf>
    <xf numFmtId="176" fontId="3" fillId="0" borderId="37" xfId="1" applyNumberFormat="1" applyFont="1" applyFill="1" applyBorder="1" applyAlignment="1">
      <alignment vertical="center"/>
    </xf>
    <xf numFmtId="176" fontId="3" fillId="0" borderId="39" xfId="1" applyNumberFormat="1" applyFont="1" applyFill="1" applyBorder="1" applyAlignment="1">
      <alignment horizontal="right" vertical="center"/>
    </xf>
    <xf numFmtId="176" fontId="3" fillId="0" borderId="38" xfId="1" applyNumberFormat="1" applyFont="1" applyFill="1" applyBorder="1" applyAlignment="1">
      <alignment horizontal="right" vertical="center"/>
    </xf>
    <xf numFmtId="38" fontId="3" fillId="0" borderId="47" xfId="1" applyFont="1" applyBorder="1" applyAlignment="1">
      <alignment vertical="center" shrinkToFit="1"/>
    </xf>
    <xf numFmtId="38" fontId="17" fillId="0" borderId="47" xfId="1" applyFont="1" applyBorder="1" applyAlignment="1">
      <alignment vertical="center" wrapText="1"/>
    </xf>
    <xf numFmtId="176" fontId="3" fillId="0" borderId="54" xfId="1" applyNumberFormat="1" applyFont="1" applyFill="1" applyBorder="1" applyAlignment="1">
      <alignment horizontal="right" vertical="center"/>
    </xf>
    <xf numFmtId="176" fontId="3" fillId="0" borderId="64" xfId="1" applyNumberFormat="1" applyFont="1" applyFill="1" applyBorder="1" applyAlignment="1">
      <alignment horizontal="right" vertical="center"/>
    </xf>
    <xf numFmtId="176" fontId="3" fillId="0" borderId="65" xfId="1" applyNumberFormat="1" applyFont="1" applyFill="1" applyBorder="1" applyAlignment="1">
      <alignment horizontal="right" vertical="center"/>
    </xf>
    <xf numFmtId="176" fontId="3" fillId="0" borderId="66" xfId="1" applyNumberFormat="1" applyFont="1" applyFill="1" applyBorder="1" applyAlignment="1">
      <alignment horizontal="right" vertical="center"/>
    </xf>
    <xf numFmtId="176" fontId="3" fillId="0" borderId="67" xfId="1" applyNumberFormat="1" applyFont="1" applyFill="1" applyBorder="1" applyAlignment="1">
      <alignment horizontal="right" vertical="center"/>
    </xf>
    <xf numFmtId="176" fontId="3" fillId="0" borderId="65" xfId="1" applyNumberFormat="1" applyFont="1" applyFill="1" applyBorder="1" applyAlignment="1">
      <alignment vertical="center"/>
    </xf>
    <xf numFmtId="176" fontId="3" fillId="0" borderId="66" xfId="1" applyNumberFormat="1" applyFont="1" applyFill="1" applyBorder="1" applyAlignment="1">
      <alignment vertical="center"/>
    </xf>
    <xf numFmtId="176" fontId="3" fillId="3" borderId="54" xfId="1" applyNumberFormat="1" applyFont="1" applyFill="1" applyBorder="1" applyAlignment="1" applyProtection="1">
      <alignment vertical="center"/>
      <protection locked="0"/>
    </xf>
    <xf numFmtId="176" fontId="3" fillId="3" borderId="64" xfId="1" applyNumberFormat="1" applyFont="1" applyFill="1" applyBorder="1" applyAlignment="1" applyProtection="1">
      <alignment vertical="center"/>
      <protection locked="0"/>
    </xf>
    <xf numFmtId="176" fontId="3" fillId="3" borderId="65" xfId="1" applyNumberFormat="1" applyFont="1" applyFill="1" applyBorder="1" applyAlignment="1" applyProtection="1">
      <alignment vertical="center"/>
      <protection locked="0"/>
    </xf>
    <xf numFmtId="176" fontId="3" fillId="3" borderId="66" xfId="1" applyNumberFormat="1" applyFont="1" applyFill="1" applyBorder="1" applyAlignment="1" applyProtection="1">
      <alignment vertical="center"/>
      <protection locked="0"/>
    </xf>
    <xf numFmtId="176" fontId="3" fillId="3" borderId="67" xfId="1" applyNumberFormat="1" applyFont="1" applyFill="1" applyBorder="1" applyAlignment="1" applyProtection="1">
      <alignment horizontal="right" vertical="center"/>
      <protection locked="0"/>
    </xf>
    <xf numFmtId="176" fontId="3" fillId="3" borderId="65" xfId="1" applyNumberFormat="1" applyFont="1" applyFill="1" applyBorder="1" applyAlignment="1" applyProtection="1">
      <alignment horizontal="right" vertical="center"/>
      <protection locked="0"/>
    </xf>
    <xf numFmtId="38" fontId="4" fillId="0" borderId="68" xfId="1" applyFont="1" applyBorder="1" applyAlignment="1">
      <alignment vertical="center"/>
    </xf>
    <xf numFmtId="38" fontId="3" fillId="0" borderId="68" xfId="1" applyFont="1" applyBorder="1" applyAlignment="1">
      <alignment vertical="center"/>
    </xf>
    <xf numFmtId="38" fontId="4" fillId="0" borderId="69" xfId="1" applyFont="1" applyBorder="1" applyAlignment="1">
      <alignment horizontal="left" vertical="center"/>
    </xf>
    <xf numFmtId="38" fontId="3" fillId="3" borderId="47" xfId="1" applyFont="1" applyFill="1" applyBorder="1" applyAlignment="1">
      <alignment vertical="center" shrinkToFit="1"/>
    </xf>
    <xf numFmtId="176" fontId="3" fillId="0" borderId="52" xfId="1" applyNumberFormat="1" applyFont="1" applyFill="1" applyBorder="1" applyAlignment="1" applyProtection="1">
      <alignment horizontal="right" vertical="center"/>
      <protection locked="0"/>
    </xf>
    <xf numFmtId="176" fontId="3" fillId="0" borderId="30" xfId="1" applyNumberFormat="1" applyFont="1" applyFill="1" applyBorder="1" applyAlignment="1" applyProtection="1">
      <alignment horizontal="right" vertical="center"/>
      <protection locked="0"/>
    </xf>
    <xf numFmtId="176" fontId="3" fillId="0" borderId="9" xfId="1" applyNumberFormat="1" applyFont="1" applyFill="1" applyBorder="1" applyAlignment="1" applyProtection="1">
      <alignment horizontal="right" vertical="center"/>
      <protection locked="0"/>
    </xf>
    <xf numFmtId="176" fontId="3" fillId="0" borderId="8" xfId="1" applyNumberFormat="1" applyFont="1" applyFill="1" applyBorder="1" applyAlignment="1" applyProtection="1">
      <alignment horizontal="right" vertical="center"/>
      <protection locked="0"/>
    </xf>
    <xf numFmtId="176" fontId="3" fillId="0" borderId="10" xfId="1" applyNumberFormat="1" applyFont="1" applyFill="1" applyBorder="1" applyAlignment="1" applyProtection="1">
      <alignment horizontal="right" vertical="center"/>
      <protection locked="0"/>
    </xf>
    <xf numFmtId="176" fontId="3" fillId="0" borderId="9" xfId="1" applyNumberFormat="1" applyFont="1" applyFill="1" applyBorder="1" applyAlignment="1" applyProtection="1">
      <alignment vertical="center"/>
      <protection locked="0"/>
    </xf>
    <xf numFmtId="176" fontId="3" fillId="0" borderId="8" xfId="1" applyNumberFormat="1" applyFont="1" applyFill="1" applyBorder="1" applyAlignment="1" applyProtection="1">
      <alignment vertical="center"/>
      <protection locked="0"/>
    </xf>
    <xf numFmtId="176" fontId="3" fillId="4" borderId="70" xfId="1" applyNumberFormat="1" applyFont="1" applyFill="1" applyBorder="1" applyAlignment="1" applyProtection="1">
      <alignment vertical="center"/>
      <protection locked="0"/>
    </xf>
    <xf numFmtId="176" fontId="3" fillId="4" borderId="35" xfId="1" applyNumberFormat="1" applyFont="1" applyFill="1" applyBorder="1" applyAlignment="1" applyProtection="1">
      <alignment vertical="center"/>
      <protection locked="0"/>
    </xf>
    <xf numFmtId="176" fontId="3" fillId="4" borderId="33" xfId="1" applyNumberFormat="1" applyFont="1" applyFill="1" applyBorder="1" applyAlignment="1" applyProtection="1">
      <alignment vertical="center"/>
      <protection locked="0"/>
    </xf>
    <xf numFmtId="176" fontId="3" fillId="4" borderId="32" xfId="1" applyNumberFormat="1" applyFont="1" applyFill="1" applyBorder="1" applyAlignment="1" applyProtection="1">
      <alignment vertical="center"/>
      <protection locked="0"/>
    </xf>
    <xf numFmtId="176" fontId="3" fillId="4" borderId="34" xfId="1" applyNumberFormat="1" applyFont="1" applyFill="1" applyBorder="1" applyAlignment="1" applyProtection="1">
      <alignment horizontal="right" vertical="center"/>
      <protection locked="0"/>
    </xf>
    <xf numFmtId="176" fontId="3" fillId="4" borderId="33" xfId="1" applyNumberFormat="1" applyFont="1" applyFill="1" applyBorder="1" applyAlignment="1" applyProtection="1">
      <alignment horizontal="right" vertical="center"/>
      <protection locked="0"/>
    </xf>
    <xf numFmtId="38" fontId="3" fillId="0" borderId="31" xfId="1" applyFont="1" applyBorder="1" applyAlignment="1">
      <alignment vertical="center"/>
    </xf>
    <xf numFmtId="38" fontId="3" fillId="0" borderId="16" xfId="1" applyFont="1" applyBorder="1" applyAlignment="1">
      <alignment vertical="center"/>
    </xf>
    <xf numFmtId="9" fontId="3" fillId="0" borderId="47" xfId="1" applyNumberFormat="1" applyFont="1" applyBorder="1" applyAlignment="1">
      <alignment vertical="center" shrinkToFit="1"/>
    </xf>
    <xf numFmtId="176" fontId="3" fillId="4" borderId="71" xfId="1" applyNumberFormat="1" applyFont="1" applyFill="1" applyBorder="1" applyAlignment="1" applyProtection="1">
      <alignment vertical="center"/>
      <protection locked="0"/>
    </xf>
    <xf numFmtId="176" fontId="3" fillId="4" borderId="24" xfId="1" applyNumberFormat="1" applyFont="1" applyFill="1" applyBorder="1" applyAlignment="1" applyProtection="1">
      <alignment horizontal="right" vertical="center"/>
      <protection locked="0"/>
    </xf>
    <xf numFmtId="176" fontId="3" fillId="4" borderId="24" xfId="1" applyNumberFormat="1" applyFont="1" applyFill="1" applyBorder="1" applyAlignment="1" applyProtection="1">
      <alignment vertical="center"/>
      <protection locked="0"/>
    </xf>
    <xf numFmtId="176" fontId="3" fillId="4" borderId="17" xfId="1" applyNumberFormat="1" applyFont="1" applyFill="1" applyBorder="1" applyAlignment="1" applyProtection="1">
      <alignment vertical="center"/>
      <protection locked="0"/>
    </xf>
    <xf numFmtId="3" fontId="3" fillId="0" borderId="72" xfId="1" applyNumberFormat="1" applyFont="1" applyBorder="1" applyAlignment="1">
      <alignment vertical="center"/>
    </xf>
    <xf numFmtId="3" fontId="3" fillId="0" borderId="73" xfId="1" applyNumberFormat="1" applyFont="1" applyBorder="1" applyAlignment="1">
      <alignment vertical="center"/>
    </xf>
    <xf numFmtId="3" fontId="3" fillId="0" borderId="74" xfId="1" applyNumberFormat="1" applyFont="1" applyBorder="1" applyAlignment="1">
      <alignment vertical="center"/>
    </xf>
    <xf numFmtId="3" fontId="3" fillId="0" borderId="1" xfId="1" applyNumberFormat="1" applyFont="1" applyBorder="1" applyAlignment="1">
      <alignment vertical="center"/>
    </xf>
    <xf numFmtId="176" fontId="3" fillId="4" borderId="75" xfId="1" applyNumberFormat="1" applyFont="1" applyFill="1" applyBorder="1" applyAlignment="1" applyProtection="1">
      <alignment vertical="center"/>
      <protection locked="0"/>
    </xf>
    <xf numFmtId="176" fontId="3" fillId="4" borderId="28" xfId="1" applyNumberFormat="1" applyFont="1" applyFill="1" applyBorder="1" applyAlignment="1" applyProtection="1">
      <alignment vertical="center"/>
      <protection locked="0"/>
    </xf>
    <xf numFmtId="176" fontId="3" fillId="4" borderId="22" xfId="1" applyNumberFormat="1" applyFont="1" applyFill="1" applyBorder="1" applyAlignment="1" applyProtection="1">
      <alignment vertical="center"/>
      <protection locked="0"/>
    </xf>
    <xf numFmtId="176" fontId="3" fillId="4" borderId="13" xfId="1" applyNumberFormat="1" applyFont="1" applyFill="1" applyBorder="1" applyAlignment="1" applyProtection="1">
      <alignment vertical="center"/>
      <protection locked="0"/>
    </xf>
    <xf numFmtId="176" fontId="3" fillId="4" borderId="23" xfId="1" applyNumberFormat="1" applyFont="1" applyFill="1" applyBorder="1" applyAlignment="1" applyProtection="1">
      <alignment horizontal="right" vertical="center"/>
      <protection locked="0"/>
    </xf>
    <xf numFmtId="176" fontId="3" fillId="4" borderId="22" xfId="1" applyNumberFormat="1" applyFont="1" applyFill="1" applyBorder="1" applyAlignment="1" applyProtection="1">
      <alignment horizontal="right" vertical="center"/>
      <protection locked="0"/>
    </xf>
    <xf numFmtId="38" fontId="3" fillId="0" borderId="2" xfId="1" applyFont="1" applyBorder="1" applyAlignment="1">
      <alignment vertical="center"/>
    </xf>
    <xf numFmtId="38" fontId="3" fillId="0" borderId="1" xfId="1" applyFont="1" applyBorder="1" applyAlignment="1">
      <alignment vertical="center"/>
    </xf>
    <xf numFmtId="38" fontId="3" fillId="0" borderId="11" xfId="1" applyFont="1" applyBorder="1" applyAlignment="1">
      <alignment horizontal="right" vertical="center"/>
    </xf>
    <xf numFmtId="38" fontId="17" fillId="0" borderId="11" xfId="1" applyFont="1" applyBorder="1" applyAlignment="1">
      <alignment vertical="center" wrapText="1"/>
    </xf>
    <xf numFmtId="176" fontId="3" fillId="4" borderId="76" xfId="1" applyNumberFormat="1" applyFont="1" applyFill="1" applyBorder="1" applyAlignment="1" applyProtection="1">
      <alignment vertical="center"/>
      <protection locked="0"/>
    </xf>
    <xf numFmtId="176" fontId="3" fillId="4" borderId="27" xfId="1" applyNumberFormat="1" applyFont="1" applyFill="1" applyBorder="1" applyAlignment="1" applyProtection="1">
      <alignment vertical="center"/>
      <protection locked="0"/>
    </xf>
    <xf numFmtId="176" fontId="3" fillId="4" borderId="18" xfId="1" applyNumberFormat="1" applyFont="1" applyFill="1" applyBorder="1" applyAlignment="1" applyProtection="1">
      <alignment vertical="center"/>
      <protection locked="0"/>
    </xf>
    <xf numFmtId="176" fontId="3" fillId="4" borderId="12" xfId="1" applyNumberFormat="1" applyFont="1" applyFill="1" applyBorder="1" applyAlignment="1" applyProtection="1">
      <alignment vertical="center"/>
      <protection locked="0"/>
    </xf>
    <xf numFmtId="176" fontId="3" fillId="4" borderId="19" xfId="1" applyNumberFormat="1" applyFont="1" applyFill="1" applyBorder="1" applyAlignment="1" applyProtection="1">
      <alignment horizontal="right" vertical="center"/>
      <protection locked="0"/>
    </xf>
    <xf numFmtId="176" fontId="3" fillId="4" borderId="18" xfId="1" applyNumberFormat="1" applyFont="1" applyFill="1" applyBorder="1" applyAlignment="1" applyProtection="1">
      <alignment horizontal="right" vertical="center"/>
      <protection locked="0"/>
    </xf>
    <xf numFmtId="176" fontId="3" fillId="0" borderId="77" xfId="1" applyNumberFormat="1" applyFont="1" applyFill="1" applyBorder="1" applyAlignment="1">
      <alignment vertical="center"/>
    </xf>
    <xf numFmtId="176" fontId="3" fillId="0" borderId="26" xfId="1" applyNumberFormat="1" applyFont="1" applyFill="1" applyBorder="1" applyAlignment="1">
      <alignment vertical="center"/>
    </xf>
    <xf numFmtId="176" fontId="3" fillId="0" borderId="6" xfId="1" applyNumberFormat="1" applyFont="1" applyFill="1" applyBorder="1" applyAlignment="1">
      <alignment vertical="center"/>
    </xf>
    <xf numFmtId="176" fontId="3" fillId="0" borderId="5" xfId="1" applyNumberFormat="1" applyFont="1" applyFill="1" applyBorder="1" applyAlignment="1">
      <alignment vertical="center"/>
    </xf>
    <xf numFmtId="176" fontId="3" fillId="0" borderId="7" xfId="1" applyNumberFormat="1" applyFont="1" applyFill="1" applyBorder="1" applyAlignment="1">
      <alignment horizontal="right" vertical="center"/>
    </xf>
    <xf numFmtId="176" fontId="3" fillId="0" borderId="6" xfId="1" applyNumberFormat="1" applyFont="1" applyFill="1" applyBorder="1" applyAlignment="1">
      <alignment horizontal="right" vertical="center"/>
    </xf>
    <xf numFmtId="38" fontId="16" fillId="0" borderId="0" xfId="1" applyFont="1" applyBorder="1" applyAlignment="1">
      <alignment horizontal="center" vertical="center"/>
    </xf>
    <xf numFmtId="38" fontId="17" fillId="0" borderId="0" xfId="1" applyFont="1" applyBorder="1">
      <alignment vertical="center"/>
    </xf>
    <xf numFmtId="176" fontId="3" fillId="0" borderId="7" xfId="1" applyNumberFormat="1" applyFont="1" applyBorder="1" applyAlignment="1">
      <alignment horizontal="right" vertical="center"/>
    </xf>
    <xf numFmtId="176" fontId="3" fillId="0" borderId="6" xfId="1" applyNumberFormat="1" applyFont="1" applyBorder="1" applyAlignment="1">
      <alignment horizontal="right" vertical="center"/>
    </xf>
    <xf numFmtId="38" fontId="3" fillId="0" borderId="0" xfId="1" applyFont="1" applyBorder="1">
      <alignment vertical="center"/>
    </xf>
    <xf numFmtId="38" fontId="17" fillId="0" borderId="0" xfId="1" applyFont="1" applyBorder="1" applyAlignment="1">
      <alignment vertical="center" wrapText="1"/>
    </xf>
    <xf numFmtId="176" fontId="3" fillId="4" borderId="6" xfId="1" applyNumberFormat="1" applyFont="1" applyFill="1" applyBorder="1" applyAlignment="1" applyProtection="1">
      <alignment vertical="center"/>
      <protection locked="0"/>
    </xf>
    <xf numFmtId="38" fontId="3" fillId="0" borderId="49" xfId="1" applyFont="1" applyBorder="1" applyAlignment="1">
      <alignment vertical="center"/>
    </xf>
    <xf numFmtId="38" fontId="3" fillId="0" borderId="49" xfId="1" applyFont="1" applyBorder="1">
      <alignment vertical="center"/>
    </xf>
    <xf numFmtId="38" fontId="3" fillId="0" borderId="78" xfId="1" applyFont="1" applyBorder="1" applyAlignment="1">
      <alignment vertical="center"/>
    </xf>
    <xf numFmtId="38" fontId="3" fillId="0" borderId="8" xfId="1" applyFont="1" applyBorder="1" applyAlignment="1">
      <alignment vertical="center"/>
    </xf>
    <xf numFmtId="38" fontId="3" fillId="0" borderId="16" xfId="1" applyFont="1" applyBorder="1">
      <alignment vertical="center"/>
    </xf>
    <xf numFmtId="176" fontId="3" fillId="4" borderId="77" xfId="1" applyNumberFormat="1" applyFont="1" applyFill="1" applyBorder="1" applyAlignment="1" applyProtection="1">
      <alignment vertical="center"/>
      <protection locked="0"/>
    </xf>
    <xf numFmtId="176" fontId="3" fillId="4" borderId="5" xfId="1" applyNumberFormat="1" applyFont="1" applyFill="1" applyBorder="1" applyAlignment="1" applyProtection="1">
      <alignment vertical="center"/>
      <protection locked="0"/>
    </xf>
    <xf numFmtId="38" fontId="3" fillId="0" borderId="4" xfId="1" applyFont="1" applyBorder="1" applyAlignment="1">
      <alignment vertical="center"/>
    </xf>
    <xf numFmtId="38" fontId="3" fillId="0" borderId="3" xfId="1" applyFont="1" applyBorder="1" applyAlignment="1">
      <alignment vertical="center"/>
    </xf>
    <xf numFmtId="38" fontId="19" fillId="0" borderId="0" xfId="1" applyFont="1" applyBorder="1" applyAlignment="1">
      <alignment vertical="center" wrapText="1"/>
    </xf>
    <xf numFmtId="176" fontId="3" fillId="4" borderId="7" xfId="1" applyNumberFormat="1" applyFont="1" applyFill="1" applyBorder="1" applyAlignment="1" applyProtection="1">
      <alignment horizontal="right" vertical="center"/>
      <protection locked="0"/>
    </xf>
    <xf numFmtId="176" fontId="3" fillId="4" borderId="6" xfId="1" applyNumberFormat="1" applyFont="1" applyFill="1" applyBorder="1" applyAlignment="1" applyProtection="1">
      <alignment horizontal="right" vertical="center"/>
      <protection locked="0"/>
    </xf>
    <xf numFmtId="38" fontId="20" fillId="0" borderId="0" xfId="1" applyFont="1" applyBorder="1" applyAlignment="1">
      <alignment horizontal="center" vertical="center"/>
    </xf>
    <xf numFmtId="176" fontId="3" fillId="0" borderId="77" xfId="1" applyNumberFormat="1" applyFont="1" applyBorder="1" applyAlignment="1">
      <alignment vertical="center"/>
    </xf>
    <xf numFmtId="176" fontId="3" fillId="0" borderId="26" xfId="1" applyNumberFormat="1" applyFont="1" applyBorder="1" applyAlignment="1">
      <alignment vertical="center"/>
    </xf>
    <xf numFmtId="176" fontId="3" fillId="0" borderId="6" xfId="1" applyNumberFormat="1" applyFont="1" applyBorder="1" applyAlignment="1">
      <alignment vertical="center"/>
    </xf>
    <xf numFmtId="176" fontId="3" fillId="0" borderId="5" xfId="1" applyNumberFormat="1" applyFont="1" applyBorder="1" applyAlignment="1">
      <alignment vertical="center"/>
    </xf>
    <xf numFmtId="176" fontId="3" fillId="0" borderId="7" xfId="1" applyNumberFormat="1" applyFont="1" applyBorder="1" applyAlignment="1">
      <alignment vertical="center"/>
    </xf>
    <xf numFmtId="176" fontId="3" fillId="4" borderId="77" xfId="1" applyNumberFormat="1" applyFont="1" applyFill="1" applyBorder="1" applyAlignment="1">
      <alignment vertical="center"/>
    </xf>
    <xf numFmtId="176" fontId="3" fillId="4" borderId="26" xfId="1" applyNumberFormat="1" applyFont="1" applyFill="1" applyBorder="1" applyAlignment="1">
      <alignment vertical="center"/>
    </xf>
    <xf numFmtId="176" fontId="3" fillId="4" borderId="6" xfId="1" applyNumberFormat="1" applyFont="1" applyFill="1" applyBorder="1" applyAlignment="1">
      <alignment vertical="center"/>
    </xf>
    <xf numFmtId="176" fontId="3" fillId="4" borderId="5" xfId="1" applyNumberFormat="1" applyFont="1" applyFill="1" applyBorder="1" applyAlignment="1">
      <alignment vertical="center"/>
    </xf>
    <xf numFmtId="176" fontId="3" fillId="4" borderId="7" xfId="1" applyNumberFormat="1" applyFont="1" applyFill="1" applyBorder="1" applyAlignment="1">
      <alignment vertical="center"/>
    </xf>
    <xf numFmtId="38" fontId="3" fillId="0" borderId="41" xfId="1" applyFont="1" applyBorder="1" applyAlignment="1">
      <alignment vertical="center"/>
    </xf>
    <xf numFmtId="176" fontId="3" fillId="4" borderId="79" xfId="1" applyNumberFormat="1" applyFont="1" applyFill="1" applyBorder="1" applyAlignment="1">
      <alignment vertical="center"/>
    </xf>
    <xf numFmtId="176" fontId="3" fillId="4" borderId="53" xfId="1" applyNumberFormat="1" applyFont="1" applyFill="1" applyBorder="1" applyAlignment="1">
      <alignment vertical="center"/>
    </xf>
    <xf numFmtId="176" fontId="3" fillId="4" borderId="80" xfId="1" applyNumberFormat="1" applyFont="1" applyFill="1" applyBorder="1" applyAlignment="1">
      <alignment vertical="center"/>
    </xf>
    <xf numFmtId="178" fontId="3" fillId="0" borderId="81" xfId="1" applyNumberFormat="1" applyFont="1" applyFill="1" applyBorder="1" applyAlignment="1">
      <alignment horizontal="center" vertical="center"/>
    </xf>
    <xf numFmtId="178" fontId="3" fillId="0" borderId="6" xfId="1" applyNumberFormat="1" applyFont="1" applyFill="1" applyBorder="1" applyAlignment="1">
      <alignment horizontal="center" vertical="center"/>
    </xf>
    <xf numFmtId="178" fontId="3" fillId="2" borderId="6" xfId="1" applyNumberFormat="1" applyFont="1" applyFill="1" applyBorder="1" applyAlignment="1">
      <alignment horizontal="center" vertical="center"/>
    </xf>
    <xf numFmtId="179" fontId="3" fillId="2" borderId="5" xfId="1" applyNumberFormat="1" applyFont="1" applyFill="1" applyBorder="1" applyAlignment="1">
      <alignment horizontal="center" vertical="center"/>
    </xf>
    <xf numFmtId="176" fontId="3" fillId="0" borderId="0" xfId="1" applyNumberFormat="1" applyFont="1" applyAlignment="1">
      <alignment horizontal="right" vertical="center"/>
    </xf>
    <xf numFmtId="176" fontId="3" fillId="0" borderId="0" xfId="1" applyNumberFormat="1" applyFont="1" applyAlignment="1">
      <alignment horizontal="center" vertical="center"/>
    </xf>
    <xf numFmtId="38" fontId="19" fillId="0" borderId="0" xfId="1" applyFont="1" applyAlignment="1">
      <alignment horizontal="left" vertical="center"/>
    </xf>
    <xf numFmtId="176" fontId="5" fillId="0" borderId="0" xfId="1" applyNumberFormat="1" applyFont="1" applyAlignment="1">
      <alignment horizontal="center" vertical="center"/>
    </xf>
    <xf numFmtId="0" fontId="0" fillId="0" borderId="0" xfId="0" applyAlignment="1">
      <alignment vertical="center"/>
    </xf>
    <xf numFmtId="0" fontId="0" fillId="0" borderId="0" xfId="0" applyBorder="1">
      <alignment vertical="center"/>
    </xf>
    <xf numFmtId="180" fontId="0" fillId="0" borderId="0" xfId="0" applyNumberFormat="1" applyBorder="1" applyAlignment="1">
      <alignment horizontal="right" vertical="center"/>
    </xf>
    <xf numFmtId="0" fontId="0" fillId="0" borderId="0" xfId="0" applyFont="1" applyBorder="1">
      <alignment vertical="center"/>
    </xf>
    <xf numFmtId="176" fontId="20" fillId="0" borderId="11" xfId="1" applyNumberFormat="1" applyFont="1" applyBorder="1" applyAlignment="1">
      <alignment horizontal="left" vertical="center"/>
    </xf>
    <xf numFmtId="176" fontId="5" fillId="0" borderId="0" xfId="1" applyNumberFormat="1" applyFont="1" applyFill="1" applyBorder="1" applyAlignment="1">
      <alignment horizontal="center" vertical="center"/>
    </xf>
    <xf numFmtId="38" fontId="6" fillId="0" borderId="0" xfId="1" applyFont="1" applyAlignment="1">
      <alignment horizontal="left" vertical="center" wrapText="1"/>
    </xf>
    <xf numFmtId="176" fontId="18" fillId="0" borderId="0" xfId="1" applyNumberFormat="1" applyFont="1">
      <alignment vertical="center"/>
    </xf>
    <xf numFmtId="176" fontId="3" fillId="0" borderId="47" xfId="1" applyNumberFormat="1" applyFont="1" applyBorder="1">
      <alignment vertical="center"/>
    </xf>
    <xf numFmtId="176" fontId="14" fillId="0" borderId="47" xfId="1" applyNumberFormat="1" applyFont="1" applyBorder="1" applyAlignment="1">
      <alignment vertical="center" wrapText="1"/>
    </xf>
    <xf numFmtId="176" fontId="3" fillId="0" borderId="39" xfId="1" applyNumberFormat="1" applyFont="1" applyFill="1" applyBorder="1" applyAlignment="1">
      <alignment vertical="center"/>
    </xf>
    <xf numFmtId="176" fontId="3" fillId="0" borderId="67" xfId="1" applyNumberFormat="1" applyFont="1" applyFill="1" applyBorder="1" applyAlignment="1">
      <alignment vertical="center"/>
    </xf>
    <xf numFmtId="38" fontId="3" fillId="0" borderId="69" xfId="1" applyFont="1" applyBorder="1" applyAlignment="1">
      <alignment horizontal="center" vertical="center" textRotation="255"/>
    </xf>
    <xf numFmtId="176" fontId="3" fillId="0" borderId="43" xfId="1" applyNumberFormat="1" applyFont="1" applyFill="1" applyBorder="1" applyAlignment="1" applyProtection="1">
      <alignment vertical="center"/>
      <protection locked="0"/>
    </xf>
    <xf numFmtId="176" fontId="3" fillId="0" borderId="42" xfId="1" applyNumberFormat="1" applyFont="1" applyFill="1" applyBorder="1" applyAlignment="1" applyProtection="1">
      <alignment vertical="center"/>
      <protection locked="0"/>
    </xf>
    <xf numFmtId="176" fontId="3" fillId="4" borderId="34" xfId="1" applyNumberFormat="1" applyFont="1" applyFill="1" applyBorder="1" applyAlignment="1" applyProtection="1">
      <alignment vertical="center"/>
      <protection locked="0"/>
    </xf>
    <xf numFmtId="38" fontId="3" fillId="0" borderId="82" xfId="1" applyFont="1" applyBorder="1" applyAlignment="1">
      <alignment vertical="center"/>
    </xf>
    <xf numFmtId="176" fontId="3" fillId="4" borderId="21" xfId="1" applyNumberFormat="1" applyFont="1" applyFill="1" applyBorder="1" applyAlignment="1" applyProtection="1">
      <alignment vertical="center"/>
      <protection locked="0"/>
    </xf>
    <xf numFmtId="176" fontId="3" fillId="4" borderId="20" xfId="1" applyNumberFormat="1" applyFont="1" applyFill="1" applyBorder="1" applyAlignment="1" applyProtection="1">
      <alignment vertical="center"/>
      <protection locked="0"/>
    </xf>
    <xf numFmtId="176" fontId="3" fillId="4" borderId="14" xfId="1" applyNumberFormat="1" applyFont="1" applyFill="1" applyBorder="1" applyAlignment="1" applyProtection="1">
      <alignment vertical="center"/>
      <protection locked="0"/>
    </xf>
    <xf numFmtId="176" fontId="3" fillId="4" borderId="21" xfId="1" applyNumberFormat="1" applyFont="1" applyFill="1" applyBorder="1" applyAlignment="1" applyProtection="1">
      <alignment horizontal="right" vertical="center"/>
      <protection locked="0"/>
    </xf>
    <xf numFmtId="176" fontId="3" fillId="4" borderId="20" xfId="1" applyNumberFormat="1" applyFont="1" applyFill="1" applyBorder="1" applyAlignment="1" applyProtection="1">
      <alignment horizontal="right" vertical="center"/>
      <protection locked="0"/>
    </xf>
    <xf numFmtId="38" fontId="3" fillId="0" borderId="74" xfId="1" applyFont="1" applyBorder="1" applyAlignment="1">
      <alignment vertical="center"/>
    </xf>
    <xf numFmtId="176" fontId="3" fillId="4" borderId="23" xfId="1" applyNumberFormat="1" applyFont="1" applyFill="1" applyBorder="1" applyAlignment="1" applyProtection="1">
      <alignment vertical="center"/>
      <protection locked="0"/>
    </xf>
    <xf numFmtId="176" fontId="3" fillId="4" borderId="19" xfId="1" applyNumberFormat="1" applyFont="1" applyFill="1" applyBorder="1" applyAlignment="1" applyProtection="1">
      <alignment vertical="center"/>
      <protection locked="0"/>
    </xf>
    <xf numFmtId="176" fontId="3" fillId="0" borderId="7" xfId="1" applyNumberFormat="1" applyFont="1" applyFill="1" applyBorder="1" applyAlignment="1">
      <alignment vertical="center"/>
    </xf>
    <xf numFmtId="176" fontId="3" fillId="4" borderId="7" xfId="1" applyNumberFormat="1" applyFont="1" applyFill="1" applyBorder="1" applyAlignment="1" applyProtection="1">
      <alignment vertical="center"/>
      <protection locked="0"/>
    </xf>
    <xf numFmtId="178" fontId="3" fillId="0" borderId="7" xfId="1" applyNumberFormat="1" applyFont="1" applyFill="1" applyBorder="1" applyAlignment="1">
      <alignment horizontal="center" vertical="center"/>
    </xf>
    <xf numFmtId="176" fontId="20" fillId="0" borderId="11" xfId="1" applyNumberFormat="1" applyFont="1" applyBorder="1" applyAlignment="1">
      <alignment horizontal="right" vertical="center"/>
    </xf>
    <xf numFmtId="176" fontId="3" fillId="4" borderId="29" xfId="1" applyNumberFormat="1" applyFont="1" applyFill="1" applyBorder="1" applyAlignment="1" applyProtection="1">
      <alignment vertical="center"/>
      <protection locked="0"/>
    </xf>
    <xf numFmtId="176" fontId="3" fillId="4" borderId="25" xfId="1" applyNumberFormat="1" applyFont="1" applyFill="1" applyBorder="1" applyAlignment="1" applyProtection="1">
      <alignment horizontal="right" vertical="center"/>
      <protection locked="0"/>
    </xf>
    <xf numFmtId="176" fontId="3" fillId="4" borderId="26" xfId="1" applyNumberFormat="1" applyFont="1" applyFill="1" applyBorder="1" applyAlignment="1" applyProtection="1">
      <alignment vertical="center"/>
      <protection locked="0"/>
    </xf>
    <xf numFmtId="176" fontId="3" fillId="4" borderId="5" xfId="1" applyNumberFormat="1" applyFont="1" applyFill="1" applyBorder="1" applyAlignment="1" applyProtection="1">
      <alignment horizontal="right" vertical="center"/>
      <protection locked="0"/>
    </xf>
    <xf numFmtId="181" fontId="3" fillId="0" borderId="53" xfId="1" applyNumberFormat="1" applyFont="1" applyFill="1" applyBorder="1" applyAlignment="1">
      <alignment horizontal="center" vertical="center"/>
    </xf>
    <xf numFmtId="38" fontId="17" fillId="0" borderId="0" xfId="1" applyFont="1" applyFill="1" applyBorder="1" applyAlignment="1">
      <alignment vertical="center" shrinkToFit="1"/>
    </xf>
    <xf numFmtId="38" fontId="22" fillId="0" borderId="0" xfId="1" applyFont="1" applyFill="1" applyBorder="1" applyAlignment="1">
      <alignment vertical="center" shrinkToFit="1"/>
    </xf>
    <xf numFmtId="0" fontId="0" fillId="0" borderId="0" xfId="0" applyFill="1" applyBorder="1" applyAlignment="1">
      <alignment vertical="center"/>
    </xf>
    <xf numFmtId="38" fontId="3" fillId="0" borderId="0" xfId="1" applyFont="1" applyFill="1" applyBorder="1">
      <alignment vertical="center"/>
    </xf>
    <xf numFmtId="0" fontId="0" fillId="0" borderId="0" xfId="0" applyBorder="1" applyAlignment="1">
      <alignment horizontal="left" vertical="center" shrinkToFit="1"/>
    </xf>
    <xf numFmtId="0" fontId="0" fillId="0" borderId="0" xfId="0" applyBorder="1" applyAlignment="1">
      <alignment horizontal="center" vertical="center"/>
    </xf>
    <xf numFmtId="178" fontId="3" fillId="0" borderId="36" xfId="1" applyNumberFormat="1" applyFont="1" applyFill="1" applyBorder="1" applyAlignment="1">
      <alignment horizontal="center" vertical="center"/>
    </xf>
    <xf numFmtId="176" fontId="3" fillId="4" borderId="36" xfId="1" applyNumberFormat="1" applyFont="1" applyFill="1" applyBorder="1" applyAlignment="1">
      <alignment vertical="center"/>
    </xf>
    <xf numFmtId="176" fontId="3" fillId="4" borderId="41" xfId="1" applyNumberFormat="1" applyFont="1" applyFill="1" applyBorder="1" applyAlignment="1" applyProtection="1">
      <alignment horizontal="right" vertical="center"/>
      <protection locked="0"/>
    </xf>
    <xf numFmtId="176" fontId="3" fillId="4" borderId="36" xfId="1" applyNumberFormat="1" applyFont="1" applyFill="1" applyBorder="1" applyAlignment="1" applyProtection="1">
      <alignment vertical="center"/>
      <protection locked="0"/>
    </xf>
    <xf numFmtId="176" fontId="3" fillId="4" borderId="83" xfId="1" applyNumberFormat="1" applyFont="1" applyFill="1" applyBorder="1" applyAlignment="1" applyProtection="1">
      <alignment horizontal="right" vertical="center"/>
      <protection locked="0"/>
    </xf>
    <xf numFmtId="176" fontId="3" fillId="4" borderId="84" xfId="1" applyNumberFormat="1" applyFont="1" applyFill="1" applyBorder="1" applyAlignment="1" applyProtection="1">
      <alignment horizontal="right" vertical="center"/>
      <protection locked="0"/>
    </xf>
    <xf numFmtId="176" fontId="3" fillId="4" borderId="85" xfId="1" applyNumberFormat="1" applyFont="1" applyFill="1" applyBorder="1" applyAlignment="1">
      <alignment vertical="center"/>
    </xf>
    <xf numFmtId="176" fontId="3" fillId="0" borderId="85" xfId="1" applyNumberFormat="1" applyFont="1" applyBorder="1" applyAlignment="1">
      <alignment vertical="center"/>
    </xf>
    <xf numFmtId="176" fontId="3" fillId="0" borderId="85" xfId="1" applyNumberFormat="1" applyFont="1" applyFill="1" applyBorder="1" applyAlignment="1">
      <alignment vertical="center"/>
    </xf>
    <xf numFmtId="176" fontId="3" fillId="4" borderId="86" xfId="1" applyNumberFormat="1" applyFont="1" applyFill="1" applyBorder="1" applyAlignment="1" applyProtection="1">
      <alignment vertical="center"/>
      <protection locked="0"/>
    </xf>
    <xf numFmtId="176" fontId="3" fillId="4" borderId="87" xfId="1" applyNumberFormat="1" applyFont="1" applyFill="1" applyBorder="1" applyAlignment="1" applyProtection="1">
      <alignment vertical="center"/>
      <protection locked="0"/>
    </xf>
    <xf numFmtId="176" fontId="3" fillId="4" borderId="88" xfId="1" applyNumberFormat="1" applyFont="1" applyFill="1" applyBorder="1" applyAlignment="1" applyProtection="1">
      <alignment vertical="center"/>
      <protection locked="0"/>
    </xf>
    <xf numFmtId="176" fontId="3" fillId="0" borderId="89" xfId="1" applyNumberFormat="1" applyFont="1" applyFill="1" applyBorder="1" applyAlignment="1" applyProtection="1">
      <alignment horizontal="right" vertical="center"/>
      <protection locked="0"/>
    </xf>
    <xf numFmtId="176" fontId="3" fillId="3" borderId="55" xfId="1" applyNumberFormat="1" applyFont="1" applyFill="1" applyBorder="1" applyAlignment="1" applyProtection="1">
      <alignment vertical="center"/>
      <protection locked="0"/>
    </xf>
    <xf numFmtId="176" fontId="3" fillId="0" borderId="55" xfId="1" applyNumberFormat="1" applyFont="1" applyFill="1" applyBorder="1" applyAlignment="1">
      <alignment horizontal="right" vertical="center"/>
    </xf>
    <xf numFmtId="176" fontId="3" fillId="0" borderId="90" xfId="1" applyNumberFormat="1" applyFont="1" applyFill="1" applyBorder="1" applyAlignment="1">
      <alignment vertical="center"/>
    </xf>
    <xf numFmtId="176" fontId="3" fillId="4" borderId="12" xfId="1" applyNumberFormat="1" applyFont="1" applyFill="1" applyBorder="1" applyAlignment="1" applyProtection="1">
      <alignment horizontal="right" vertical="center"/>
      <protection locked="0"/>
    </xf>
    <xf numFmtId="176" fontId="3" fillId="0" borderId="5" xfId="1" applyNumberFormat="1" applyFont="1" applyBorder="1" applyAlignment="1">
      <alignment horizontal="right" vertical="center"/>
    </xf>
    <xf numFmtId="176" fontId="3" fillId="0" borderId="5" xfId="1" applyNumberFormat="1" applyFont="1" applyFill="1" applyBorder="1" applyAlignment="1">
      <alignment horizontal="right" vertical="center"/>
    </xf>
    <xf numFmtId="176" fontId="3" fillId="4" borderId="13" xfId="1" applyNumberFormat="1" applyFont="1" applyFill="1" applyBorder="1" applyAlignment="1" applyProtection="1">
      <alignment horizontal="right" vertical="center"/>
      <protection locked="0"/>
    </xf>
    <xf numFmtId="176" fontId="3" fillId="4" borderId="17" xfId="1" applyNumberFormat="1" applyFont="1" applyFill="1" applyBorder="1" applyAlignment="1" applyProtection="1">
      <alignment horizontal="right" vertical="center"/>
      <protection locked="0"/>
    </xf>
    <xf numFmtId="176" fontId="3" fillId="4" borderId="32" xfId="1" applyNumberFormat="1" applyFont="1" applyFill="1" applyBorder="1" applyAlignment="1" applyProtection="1">
      <alignment horizontal="right" vertical="center"/>
      <protection locked="0"/>
    </xf>
    <xf numFmtId="176" fontId="3" fillId="3" borderId="66" xfId="1" applyNumberFormat="1" applyFont="1" applyFill="1" applyBorder="1" applyAlignment="1" applyProtection="1">
      <alignment horizontal="right" vertical="center"/>
      <protection locked="0"/>
    </xf>
    <xf numFmtId="176" fontId="3" fillId="0" borderId="37" xfId="1" applyNumberFormat="1" applyFont="1" applyFill="1" applyBorder="1" applyAlignment="1">
      <alignment horizontal="right" vertical="center"/>
    </xf>
    <xf numFmtId="179" fontId="3" fillId="2" borderId="91" xfId="1" applyNumberFormat="1" applyFont="1" applyFill="1" applyBorder="1" applyAlignment="1">
      <alignment horizontal="center" vertical="center"/>
    </xf>
    <xf numFmtId="176" fontId="3" fillId="4" borderId="91" xfId="1" applyNumberFormat="1" applyFont="1" applyFill="1" applyBorder="1" applyAlignment="1">
      <alignment vertical="center"/>
    </xf>
    <xf numFmtId="176" fontId="3" fillId="4" borderId="91" xfId="1" applyNumberFormat="1" applyFont="1" applyFill="1" applyBorder="1" applyAlignment="1" applyProtection="1">
      <alignment vertical="center"/>
      <protection locked="0"/>
    </xf>
    <xf numFmtId="176" fontId="3" fillId="4" borderId="92" xfId="1" applyNumberFormat="1" applyFont="1" applyFill="1" applyBorder="1" applyAlignment="1" applyProtection="1">
      <alignment vertical="center"/>
      <protection locked="0"/>
    </xf>
    <xf numFmtId="176" fontId="3" fillId="4" borderId="93" xfId="1" applyNumberFormat="1" applyFont="1" applyFill="1" applyBorder="1" applyAlignment="1" applyProtection="1">
      <alignment vertical="center"/>
      <protection locked="0"/>
    </xf>
    <xf numFmtId="176" fontId="3" fillId="4" borderId="94" xfId="1" applyNumberFormat="1" applyFont="1" applyFill="1" applyBorder="1" applyAlignment="1" applyProtection="1">
      <alignment vertical="center"/>
      <protection locked="0"/>
    </xf>
    <xf numFmtId="176" fontId="3" fillId="4" borderId="95" xfId="1" applyNumberFormat="1" applyFont="1" applyFill="1" applyBorder="1" applyAlignment="1" applyProtection="1">
      <alignment vertical="center"/>
      <protection locked="0"/>
    </xf>
    <xf numFmtId="176" fontId="3" fillId="4" borderId="96" xfId="1" applyNumberFormat="1" applyFont="1" applyFill="1" applyBorder="1" applyAlignment="1" applyProtection="1">
      <alignment vertical="center"/>
      <protection locked="0"/>
    </xf>
    <xf numFmtId="176" fontId="3" fillId="3" borderId="97" xfId="1" applyNumberFormat="1" applyFont="1" applyFill="1" applyBorder="1" applyAlignment="1" applyProtection="1">
      <alignment vertical="center"/>
      <protection locked="0"/>
    </xf>
    <xf numFmtId="177" fontId="3" fillId="0" borderId="91" xfId="1" applyNumberFormat="1" applyFont="1" applyBorder="1">
      <alignment vertical="center"/>
    </xf>
    <xf numFmtId="38" fontId="3" fillId="0" borderId="91" xfId="1" applyFont="1" applyBorder="1">
      <alignment vertical="center"/>
    </xf>
    <xf numFmtId="38" fontId="3" fillId="0" borderId="0" xfId="1" applyFont="1" applyAlignment="1">
      <alignment horizontal="center" vertical="center"/>
    </xf>
    <xf numFmtId="38" fontId="3" fillId="0" borderId="11" xfId="1" applyFont="1" applyBorder="1" applyAlignment="1">
      <alignment horizontal="center" vertical="center"/>
    </xf>
    <xf numFmtId="38" fontId="19" fillId="0" borderId="0" xfId="1" applyFont="1" applyAlignment="1">
      <alignment horizontal="center" vertical="center"/>
    </xf>
    <xf numFmtId="176" fontId="3" fillId="0" borderId="6" xfId="1" applyNumberFormat="1" applyFont="1" applyFill="1" applyBorder="1" applyAlignment="1" applyProtection="1">
      <alignment horizontal="right" vertical="center"/>
      <protection locked="0"/>
    </xf>
    <xf numFmtId="176" fontId="3" fillId="0" borderId="7" xfId="1" applyNumberFormat="1" applyFont="1" applyFill="1" applyBorder="1" applyAlignment="1" applyProtection="1">
      <alignment horizontal="right" vertical="center"/>
      <protection locked="0"/>
    </xf>
    <xf numFmtId="176" fontId="3" fillId="0" borderId="18" xfId="1" applyNumberFormat="1" applyFont="1" applyFill="1" applyBorder="1" applyAlignment="1" applyProtection="1">
      <alignment horizontal="right" vertical="center"/>
      <protection locked="0"/>
    </xf>
    <xf numFmtId="176" fontId="3" fillId="0" borderId="19" xfId="1" applyNumberFormat="1" applyFont="1" applyFill="1" applyBorder="1" applyAlignment="1" applyProtection="1">
      <alignment horizontal="right" vertical="center"/>
      <protection locked="0"/>
    </xf>
    <xf numFmtId="176" fontId="3" fillId="0" borderId="22" xfId="1" applyNumberFormat="1" applyFont="1" applyFill="1" applyBorder="1" applyAlignment="1" applyProtection="1">
      <alignment horizontal="right" vertical="center"/>
      <protection locked="0"/>
    </xf>
    <xf numFmtId="176" fontId="3" fillId="0" borderId="23" xfId="1" applyNumberFormat="1" applyFont="1" applyFill="1" applyBorder="1" applyAlignment="1" applyProtection="1">
      <alignment horizontal="right" vertical="center"/>
      <protection locked="0"/>
    </xf>
    <xf numFmtId="176" fontId="3" fillId="0" borderId="20" xfId="1" applyNumberFormat="1" applyFont="1" applyFill="1" applyBorder="1" applyAlignment="1" applyProtection="1">
      <alignment horizontal="right" vertical="center"/>
      <protection locked="0"/>
    </xf>
    <xf numFmtId="176" fontId="3" fillId="0" borderId="21" xfId="1" applyNumberFormat="1" applyFont="1" applyFill="1" applyBorder="1" applyAlignment="1" applyProtection="1">
      <alignment horizontal="right" vertical="center"/>
      <protection locked="0"/>
    </xf>
    <xf numFmtId="176" fontId="3" fillId="0" borderId="33" xfId="1" applyNumberFormat="1" applyFont="1" applyFill="1" applyBorder="1" applyAlignment="1" applyProtection="1">
      <alignment horizontal="right" vertical="center"/>
      <protection locked="0"/>
    </xf>
    <xf numFmtId="176" fontId="3" fillId="0" borderId="34" xfId="1" applyNumberFormat="1" applyFont="1" applyFill="1" applyBorder="1" applyAlignment="1" applyProtection="1">
      <alignment horizontal="right" vertical="center"/>
      <protection locked="0"/>
    </xf>
    <xf numFmtId="176" fontId="3" fillId="0" borderId="97" xfId="1" applyNumberFormat="1" applyFont="1" applyFill="1" applyBorder="1" applyAlignment="1" applyProtection="1">
      <alignment vertical="center"/>
      <protection locked="0"/>
    </xf>
    <xf numFmtId="176" fontId="3" fillId="0" borderId="65" xfId="1" applyNumberFormat="1" applyFont="1" applyFill="1" applyBorder="1" applyAlignment="1" applyProtection="1">
      <alignment horizontal="right" vertical="center"/>
      <protection locked="0"/>
    </xf>
    <xf numFmtId="176" fontId="3" fillId="0" borderId="67" xfId="1" applyNumberFormat="1" applyFont="1" applyFill="1" applyBorder="1" applyAlignment="1" applyProtection="1">
      <alignment horizontal="right" vertical="center"/>
      <protection locked="0"/>
    </xf>
    <xf numFmtId="38" fontId="3" fillId="0" borderId="4" xfId="1" applyFont="1" applyBorder="1" applyAlignment="1">
      <alignment vertical="center"/>
    </xf>
    <xf numFmtId="38" fontId="3" fillId="0" borderId="50" xfId="1" applyFont="1" applyBorder="1" applyAlignment="1">
      <alignment vertical="center"/>
    </xf>
    <xf numFmtId="38" fontId="3" fillId="0" borderId="4" xfId="1" applyFont="1" applyBorder="1" applyAlignment="1">
      <alignment vertical="center"/>
    </xf>
    <xf numFmtId="176" fontId="3" fillId="4" borderId="101" xfId="1" applyNumberFormat="1" applyFont="1" applyFill="1" applyBorder="1" applyAlignment="1" applyProtection="1">
      <alignment horizontal="right" vertical="center"/>
      <protection locked="0"/>
    </xf>
    <xf numFmtId="176" fontId="3" fillId="4" borderId="100" xfId="1" applyNumberFormat="1" applyFont="1" applyFill="1" applyBorder="1" applyAlignment="1" applyProtection="1">
      <alignment horizontal="right" vertical="center"/>
      <protection locked="0"/>
    </xf>
    <xf numFmtId="176" fontId="3" fillId="4" borderId="102" xfId="1" applyNumberFormat="1" applyFont="1" applyFill="1" applyBorder="1" applyAlignment="1" applyProtection="1">
      <alignment vertical="center"/>
      <protection locked="0"/>
    </xf>
    <xf numFmtId="176" fontId="3" fillId="4" borderId="101" xfId="1" applyNumberFormat="1" applyFont="1" applyFill="1" applyBorder="1" applyAlignment="1" applyProtection="1">
      <alignment vertical="center"/>
      <protection locked="0"/>
    </xf>
    <xf numFmtId="176" fontId="3" fillId="4" borderId="100" xfId="1" applyNumberFormat="1" applyFont="1" applyFill="1" applyBorder="1" applyAlignment="1" applyProtection="1">
      <alignment vertical="center"/>
      <protection locked="0"/>
    </xf>
    <xf numFmtId="176" fontId="3" fillId="0" borderId="5" xfId="1" applyNumberFormat="1" applyFont="1" applyFill="1" applyBorder="1" applyAlignment="1" applyProtection="1">
      <alignment horizontal="right" vertical="center"/>
      <protection locked="0"/>
    </xf>
    <xf numFmtId="176" fontId="3" fillId="0" borderId="12" xfId="1" applyNumberFormat="1" applyFont="1" applyFill="1" applyBorder="1" applyAlignment="1" applyProtection="1">
      <alignment horizontal="right" vertical="center"/>
      <protection locked="0"/>
    </xf>
    <xf numFmtId="176" fontId="3" fillId="0" borderId="13" xfId="1" applyNumberFormat="1" applyFont="1" applyFill="1" applyBorder="1" applyAlignment="1" applyProtection="1">
      <alignment horizontal="right" vertical="center"/>
      <protection locked="0"/>
    </xf>
    <xf numFmtId="176" fontId="3" fillId="0" borderId="14" xfId="1" applyNumberFormat="1" applyFont="1" applyFill="1" applyBorder="1" applyAlignment="1" applyProtection="1">
      <alignment horizontal="right" vertical="center"/>
      <protection locked="0"/>
    </xf>
    <xf numFmtId="176" fontId="3" fillId="0" borderId="32" xfId="1" applyNumberFormat="1" applyFont="1" applyFill="1" applyBorder="1" applyAlignment="1" applyProtection="1">
      <alignment horizontal="right" vertical="center"/>
      <protection locked="0"/>
    </xf>
    <xf numFmtId="176" fontId="3" fillId="0" borderId="66" xfId="1" applyNumberFormat="1" applyFont="1" applyFill="1" applyBorder="1" applyAlignment="1" applyProtection="1">
      <alignment horizontal="right" vertical="center"/>
      <protection locked="0"/>
    </xf>
    <xf numFmtId="176" fontId="3" fillId="0" borderId="64" xfId="1" applyNumberFormat="1" applyFont="1" applyFill="1" applyBorder="1" applyAlignment="1" applyProtection="1">
      <alignment horizontal="right"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1"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98"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99" xfId="0" applyFont="1" applyBorder="1" applyAlignment="1">
      <alignment horizontal="center" vertical="center"/>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8" fillId="0" borderId="5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41" xfId="0" applyFont="1" applyBorder="1" applyAlignment="1">
      <alignment horizontal="center" vertical="center"/>
    </xf>
    <xf numFmtId="0" fontId="0" fillId="0" borderId="0" xfId="0" applyBorder="1" applyAlignment="1">
      <alignment horizontal="center" vertical="center"/>
    </xf>
    <xf numFmtId="38" fontId="3" fillId="0" borderId="60" xfId="1" applyFont="1" applyBorder="1" applyAlignment="1">
      <alignment horizontal="center" vertical="center"/>
    </xf>
    <xf numFmtId="38" fontId="3" fillId="0" borderId="52" xfId="1" applyFont="1" applyBorder="1" applyAlignment="1">
      <alignment horizontal="center" vertical="center"/>
    </xf>
    <xf numFmtId="38" fontId="3" fillId="0" borderId="59" xfId="1" applyFont="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50" xfId="1" applyFont="1" applyBorder="1" applyAlignment="1">
      <alignment vertical="center"/>
    </xf>
    <xf numFmtId="38" fontId="3" fillId="0" borderId="4" xfId="1" applyFont="1" applyBorder="1" applyAlignment="1">
      <alignment vertical="center"/>
    </xf>
    <xf numFmtId="38" fontId="4" fillId="0" borderId="3" xfId="1" applyFont="1" applyBorder="1" applyAlignment="1">
      <alignment vertical="center"/>
    </xf>
    <xf numFmtId="38" fontId="4" fillId="0" borderId="4" xfId="1" applyFont="1" applyBorder="1" applyAlignment="1">
      <alignment vertical="center"/>
    </xf>
    <xf numFmtId="38" fontId="6" fillId="0" borderId="0" xfId="1" applyFont="1" applyAlignment="1">
      <alignment horizontal="left" vertical="center" wrapText="1"/>
    </xf>
    <xf numFmtId="0" fontId="0" fillId="0" borderId="0" xfId="0" applyAlignment="1">
      <alignment vertical="center"/>
    </xf>
    <xf numFmtId="0" fontId="21" fillId="0" borderId="0" xfId="0" applyFont="1" applyBorder="1" applyAlignment="1">
      <alignment vertical="center" wrapText="1"/>
    </xf>
    <xf numFmtId="176" fontId="5" fillId="0" borderId="0" xfId="1" applyNumberFormat="1" applyFont="1" applyFill="1" applyBorder="1" applyAlignment="1">
      <alignment horizontal="center" vertical="center"/>
    </xf>
    <xf numFmtId="176" fontId="22" fillId="4" borderId="11" xfId="1" applyNumberFormat="1" applyFont="1" applyFill="1" applyBorder="1" applyAlignment="1">
      <alignment horizontal="center" vertical="center" shrinkToFit="1"/>
    </xf>
    <xf numFmtId="0" fontId="0" fillId="0" borderId="0" xfId="0" applyBorder="1" applyAlignment="1">
      <alignment horizontal="left" vertical="center" shrinkToFit="1"/>
    </xf>
    <xf numFmtId="176" fontId="13" fillId="3" borderId="54" xfId="1" applyNumberFormat="1" applyFont="1" applyFill="1" applyBorder="1" applyAlignment="1" applyProtection="1">
      <alignment horizontal="right" vertical="center"/>
      <protection locked="0"/>
    </xf>
    <xf numFmtId="176" fontId="13" fillId="3" borderId="56" xfId="1" applyNumberFormat="1" applyFont="1" applyFill="1" applyBorder="1" applyAlignment="1" applyProtection="1">
      <alignment horizontal="right" vertical="center"/>
      <protection locked="0"/>
    </xf>
    <xf numFmtId="38" fontId="3" fillId="0" borderId="55" xfId="1" applyFont="1" applyBorder="1" applyAlignment="1">
      <alignment horizontal="center" vertical="center"/>
    </xf>
    <xf numFmtId="38" fontId="3" fillId="0" borderId="54" xfId="1" applyFont="1" applyBorder="1" applyAlignment="1">
      <alignment horizontal="center" vertical="center"/>
    </xf>
    <xf numFmtId="38" fontId="3" fillId="0" borderId="41" xfId="1" applyFont="1" applyBorder="1" applyAlignment="1">
      <alignment horizontal="center" vertical="center"/>
    </xf>
    <xf numFmtId="38" fontId="3" fillId="0" borderId="57" xfId="1" applyFont="1" applyBorder="1" applyAlignment="1">
      <alignment horizontal="center" vertical="center" textRotation="255"/>
    </xf>
    <xf numFmtId="38" fontId="3" fillId="0" borderId="58" xfId="1" applyFont="1" applyBorder="1" applyAlignment="1">
      <alignment horizontal="center" vertical="center" textRotation="255"/>
    </xf>
    <xf numFmtId="38" fontId="4" fillId="0" borderId="44" xfId="1" applyFont="1" applyBorder="1" applyAlignment="1">
      <alignment vertical="center"/>
    </xf>
    <xf numFmtId="38" fontId="4" fillId="0" borderId="45" xfId="1" applyFont="1" applyBorder="1" applyAlignment="1">
      <alignment vertical="center"/>
    </xf>
    <xf numFmtId="38" fontId="18" fillId="0" borderId="69" xfId="1" applyFont="1" applyBorder="1" applyAlignment="1">
      <alignment vertical="center" shrinkToFit="1"/>
    </xf>
    <xf numFmtId="38" fontId="18" fillId="0" borderId="68" xfId="1" applyFont="1" applyBorder="1" applyAlignment="1">
      <alignment vertical="center" shrinkToFit="1"/>
    </xf>
    <xf numFmtId="38" fontId="4" fillId="0" borderId="63" xfId="1" applyFont="1" applyBorder="1" applyAlignment="1">
      <alignment horizontal="left" vertical="center" shrinkToFit="1"/>
    </xf>
    <xf numFmtId="38" fontId="4" fillId="0" borderId="15" xfId="1" applyFont="1" applyBorder="1" applyAlignment="1">
      <alignment horizontal="left" vertical="center" shrinkToFit="1"/>
    </xf>
    <xf numFmtId="38" fontId="4" fillId="0" borderId="48" xfId="1" applyFont="1" applyBorder="1" applyAlignment="1">
      <alignment horizontal="left" vertical="center" shrinkToFit="1"/>
    </xf>
    <xf numFmtId="38" fontId="3" fillId="0" borderId="61" xfId="1" applyFont="1" applyBorder="1" applyAlignment="1">
      <alignment horizontal="left" vertical="center" wrapText="1"/>
    </xf>
    <xf numFmtId="38" fontId="3" fillId="0" borderId="61" xfId="1" applyFont="1" applyBorder="1" applyAlignment="1">
      <alignment horizontal="left" vertical="center"/>
    </xf>
    <xf numFmtId="176" fontId="13" fillId="3" borderId="61" xfId="1" applyNumberFormat="1" applyFont="1" applyFill="1" applyBorder="1" applyAlignment="1" applyProtection="1">
      <alignment horizontal="right" vertical="center"/>
      <protection locked="0"/>
    </xf>
    <xf numFmtId="176" fontId="13" fillId="3" borderId="42" xfId="1" applyNumberFormat="1" applyFont="1" applyFill="1" applyBorder="1" applyAlignment="1" applyProtection="1">
      <alignment horizontal="right" vertical="center"/>
      <protection locked="0"/>
    </xf>
    <xf numFmtId="176" fontId="22" fillId="4" borderId="11" xfId="1" applyNumberFormat="1" applyFont="1" applyFill="1" applyBorder="1" applyAlignment="1">
      <alignment horizontal="center" vertical="center"/>
    </xf>
    <xf numFmtId="183" fontId="3" fillId="0" borderId="53" xfId="1" applyNumberFormat="1" applyFont="1" applyFill="1" applyBorder="1" applyAlignment="1">
      <alignment horizontal="center" vertical="center"/>
    </xf>
  </cellXfs>
  <cellStyles count="2">
    <cellStyle name="桁区切り 3"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647700</xdr:colOff>
      <xdr:row>3</xdr:row>
      <xdr:rowOff>152400</xdr:rowOff>
    </xdr:from>
    <xdr:to>
      <xdr:col>14</xdr:col>
      <xdr:colOff>28575</xdr:colOff>
      <xdr:row>26</xdr:row>
      <xdr:rowOff>219075</xdr:rowOff>
    </xdr:to>
    <xdr:sp macro="" textlink="">
      <xdr:nvSpPr>
        <xdr:cNvPr id="2" name="AutoShape 19">
          <a:extLst>
            <a:ext uri="{FF2B5EF4-FFF2-40B4-BE49-F238E27FC236}">
              <a16:creationId xmlns:a16="http://schemas.microsoft.com/office/drawing/2014/main" id="{00000000-0008-0000-0600-000002000000}"/>
            </a:ext>
          </a:extLst>
        </xdr:cNvPr>
        <xdr:cNvSpPr>
          <a:spLocks noChangeArrowheads="1"/>
        </xdr:cNvSpPr>
      </xdr:nvSpPr>
      <xdr:spPr bwMode="auto">
        <a:xfrm>
          <a:off x="7924800" y="609600"/>
          <a:ext cx="638175" cy="350520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000000" mc:Ignorable="a14" a14:legacySpreadsheetColorIndex="8"/>
          </a:solidFill>
          <a:prstDash val="lgDashDotDot"/>
          <a:round/>
          <a:headEnd/>
          <a:tailEnd/>
        </a:ln>
      </xdr:spPr>
    </xdr:sp>
    <xdr:clientData/>
  </xdr:twoCellAnchor>
  <xdr:twoCellAnchor>
    <xdr:from>
      <xdr:col>1</xdr:col>
      <xdr:colOff>0</xdr:colOff>
      <xdr:row>3</xdr:row>
      <xdr:rowOff>0</xdr:rowOff>
    </xdr:from>
    <xdr:to>
      <xdr:col>4</xdr:col>
      <xdr:colOff>150521</xdr:colOff>
      <xdr:row>3</xdr:row>
      <xdr:rowOff>190500</xdr:rowOff>
    </xdr:to>
    <xdr:sp macro="" textlink="">
      <xdr:nvSpPr>
        <xdr:cNvPr id="3" name="Rectangle 5">
          <a:extLst>
            <a:ext uri="{FF2B5EF4-FFF2-40B4-BE49-F238E27FC236}">
              <a16:creationId xmlns:a16="http://schemas.microsoft.com/office/drawing/2014/main" id="{00000000-0008-0000-0600-000003000000}"/>
            </a:ext>
          </a:extLst>
        </xdr:cNvPr>
        <xdr:cNvSpPr>
          <a:spLocks noChangeArrowheads="1"/>
        </xdr:cNvSpPr>
      </xdr:nvSpPr>
      <xdr:spPr bwMode="auto">
        <a:xfrm>
          <a:off x="609600" y="457200"/>
          <a:ext cx="1979321" cy="1524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記載例</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記載例</a:t>
          </a:r>
        </a:p>
      </xdr:txBody>
    </xdr:sp>
    <xdr:clientData/>
  </xdr:twoCellAnchor>
  <xdr:twoCellAnchor>
    <xdr:from>
      <xdr:col>4</xdr:col>
      <xdr:colOff>0</xdr:colOff>
      <xdr:row>30</xdr:row>
      <xdr:rowOff>0</xdr:rowOff>
    </xdr:from>
    <xdr:to>
      <xdr:col>16</xdr:col>
      <xdr:colOff>269553</xdr:colOff>
      <xdr:row>33</xdr:row>
      <xdr:rowOff>9525</xdr:rowOff>
    </xdr:to>
    <xdr:sp macro="" textlink="">
      <xdr:nvSpPr>
        <xdr:cNvPr id="4" name="AutoShape 1">
          <a:extLst>
            <a:ext uri="{FF2B5EF4-FFF2-40B4-BE49-F238E27FC236}">
              <a16:creationId xmlns:a16="http://schemas.microsoft.com/office/drawing/2014/main" id="{00000000-0008-0000-0600-000004000000}"/>
            </a:ext>
          </a:extLst>
        </xdr:cNvPr>
        <xdr:cNvSpPr>
          <a:spLocks noChangeArrowheads="1"/>
        </xdr:cNvSpPr>
      </xdr:nvSpPr>
      <xdr:spPr bwMode="auto">
        <a:xfrm>
          <a:off x="638175" y="7239000"/>
          <a:ext cx="5165403" cy="752475"/>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（１）２０年分作成すること。</a:t>
          </a:r>
          <a:endParaRPr lang="en-US" altLang="ja-JP" sz="1000" b="0" i="0" strike="noStrike">
            <a:solidFill>
              <a:srgbClr val="000000"/>
            </a:solidFill>
            <a:latin typeface="ＭＳ Ｐゴシック"/>
            <a:ea typeface="ＭＳ Ｐゴシック"/>
          </a:endParaRPr>
        </a:p>
        <a:p>
          <a:pPr algn="l" rtl="1">
            <a:lnSpc>
              <a:spcPts val="1100"/>
            </a:lnSpc>
            <a:defRPr sz="1000"/>
          </a:pPr>
          <a:r>
            <a:rPr lang="ja-JP" altLang="en-US" sz="1000" b="0" i="0" strike="noStrike">
              <a:solidFill>
                <a:srgbClr val="000000"/>
              </a:solidFill>
              <a:latin typeface="ＭＳ Ｐゴシック"/>
              <a:ea typeface="ＭＳ Ｐゴシック"/>
            </a:rPr>
            <a:t>（２）総括表</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様式</a:t>
          </a:r>
          <a:r>
            <a:rPr lang="en-US" altLang="ja-JP" sz="1000" b="0" i="0" strike="noStrike">
              <a:solidFill>
                <a:srgbClr val="000000"/>
              </a:solidFill>
              <a:latin typeface="ＭＳ Ｐゴシック"/>
              <a:ea typeface="ＭＳ Ｐゴシック"/>
            </a:rPr>
            <a:t>14</a:t>
          </a:r>
          <a:r>
            <a:rPr lang="ja-JP" altLang="en-US" sz="1000" b="0" i="0" strike="noStrike">
              <a:solidFill>
                <a:srgbClr val="000000"/>
              </a:solidFill>
              <a:latin typeface="ＭＳ Ｐゴシック"/>
              <a:ea typeface="ＭＳ Ｐゴシック"/>
            </a:rPr>
            <a:t>（事業計）</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と各事業の内訳書の内容が合致するようにすること。</a:t>
          </a:r>
          <a:endParaRPr lang="en-US" altLang="ja-JP" sz="1000" b="0" i="0" strike="noStrike">
            <a:solidFill>
              <a:srgbClr val="000000"/>
            </a:solidFill>
            <a:latin typeface="ＭＳ Ｐゴシック"/>
            <a:ea typeface="ＭＳ Ｐゴシック"/>
          </a:endParaRPr>
        </a:p>
        <a:p>
          <a:pPr algn="l" rtl="1">
            <a:lnSpc>
              <a:spcPts val="1100"/>
            </a:lnSpc>
            <a:defRPr sz="1000"/>
          </a:pPr>
          <a:r>
            <a:rPr lang="ja-JP" altLang="en-US" sz="1000" b="0" i="0" strike="noStrike">
              <a:solidFill>
                <a:srgbClr val="000000"/>
              </a:solidFill>
              <a:latin typeface="ＭＳ Ｐゴシック"/>
              <a:ea typeface="ＭＳ Ｐゴシック"/>
            </a:rPr>
            <a:t>（３）「注」の内容は、「収支見込シミュレーション作成上の留意点」を参照</a:t>
          </a:r>
        </a:p>
        <a:p>
          <a:pPr algn="l" rtl="1">
            <a:lnSpc>
              <a:spcPts val="1100"/>
            </a:lnSpc>
            <a:defRPr sz="1000"/>
          </a:pPr>
          <a:endParaRPr lang="en-US" altLang="ja-JP" sz="10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J50"/>
  <sheetViews>
    <sheetView showGridLines="0" topLeftCell="A28" zoomScaleNormal="100" zoomScaleSheetLayoutView="100" workbookViewId="0">
      <selection activeCell="C50" sqref="C50"/>
    </sheetView>
  </sheetViews>
  <sheetFormatPr defaultRowHeight="17.25" customHeight="1" x14ac:dyDescent="0.15"/>
  <cols>
    <col min="1" max="1" width="8" style="3" customWidth="1"/>
    <col min="2" max="3" width="9.140625" style="2"/>
    <col min="4" max="4" width="14" style="2" bestFit="1" customWidth="1"/>
    <col min="5" max="6" width="9.140625" style="2"/>
    <col min="7" max="7" width="15.140625" style="2" customWidth="1"/>
    <col min="8" max="8" width="4" style="2" customWidth="1"/>
    <col min="9" max="9" width="8.7109375" style="2" customWidth="1"/>
    <col min="10" max="10" width="10.140625" style="2" customWidth="1"/>
    <col min="11" max="16384" width="9.140625" style="2"/>
  </cols>
  <sheetData>
    <row r="1" spans="1:10" ht="17.25" customHeight="1" x14ac:dyDescent="0.15">
      <c r="A1" s="1" t="s">
        <v>115</v>
      </c>
    </row>
    <row r="3" spans="1:10" ht="17.25" customHeight="1" x14ac:dyDescent="0.15">
      <c r="A3" s="3" t="s">
        <v>10</v>
      </c>
      <c r="B3" s="263" t="s">
        <v>107</v>
      </c>
      <c r="C3" s="263"/>
      <c r="D3" s="263"/>
      <c r="E3" s="263"/>
      <c r="F3" s="263"/>
      <c r="G3" s="263"/>
      <c r="H3" s="263"/>
      <c r="I3" s="263"/>
      <c r="J3" s="263"/>
    </row>
    <row r="4" spans="1:10" ht="17.25" customHeight="1" x14ac:dyDescent="0.15">
      <c r="B4" s="264" t="s">
        <v>26</v>
      </c>
      <c r="C4" s="263"/>
      <c r="D4" s="263"/>
      <c r="E4" s="263"/>
      <c r="F4" s="263"/>
      <c r="G4" s="263"/>
      <c r="H4" s="263"/>
      <c r="I4" s="263"/>
      <c r="J4" s="263"/>
    </row>
    <row r="5" spans="1:10" ht="11.25" customHeight="1" x14ac:dyDescent="0.15">
      <c r="B5" s="4"/>
      <c r="C5" s="5"/>
      <c r="D5" s="5"/>
      <c r="E5" s="5"/>
      <c r="F5" s="5"/>
      <c r="G5" s="5"/>
      <c r="H5" s="5"/>
      <c r="I5" s="5"/>
      <c r="J5" s="5"/>
    </row>
    <row r="6" spans="1:10" ht="17.25" customHeight="1" x14ac:dyDescent="0.15">
      <c r="A6" s="3" t="s">
        <v>11</v>
      </c>
      <c r="B6" s="7" t="s">
        <v>25</v>
      </c>
      <c r="C6" s="6"/>
      <c r="D6" s="6"/>
      <c r="E6" s="6"/>
      <c r="F6" s="6"/>
      <c r="G6" s="6"/>
      <c r="H6" s="6"/>
      <c r="I6" s="6"/>
      <c r="J6" s="6"/>
    </row>
    <row r="7" spans="1:10" ht="17.25" customHeight="1" x14ac:dyDescent="0.15">
      <c r="B7" s="6" t="s">
        <v>24</v>
      </c>
      <c r="C7" s="6"/>
      <c r="D7" s="6"/>
      <c r="E7" s="6"/>
      <c r="F7" s="6"/>
      <c r="G7" s="6"/>
      <c r="H7" s="6"/>
      <c r="I7" s="6"/>
      <c r="J7" s="6"/>
    </row>
    <row r="8" spans="1:10" ht="9" customHeight="1" x14ac:dyDescent="0.15">
      <c r="B8" s="6"/>
      <c r="C8" s="6"/>
      <c r="D8" s="6"/>
      <c r="E8" s="6"/>
      <c r="F8" s="6"/>
      <c r="G8" s="6"/>
      <c r="H8" s="6"/>
      <c r="I8" s="6"/>
      <c r="J8" s="6"/>
    </row>
    <row r="9" spans="1:10" ht="17.25" customHeight="1" x14ac:dyDescent="0.15">
      <c r="A9" s="3" t="s">
        <v>12</v>
      </c>
      <c r="B9" s="6" t="s">
        <v>106</v>
      </c>
      <c r="C9" s="6"/>
      <c r="D9" s="6"/>
      <c r="E9" s="6"/>
      <c r="F9" s="6"/>
      <c r="G9" s="6"/>
      <c r="H9" s="6"/>
      <c r="I9" s="6"/>
      <c r="J9" s="6"/>
    </row>
    <row r="10" spans="1:10" ht="17.25" customHeight="1" x14ac:dyDescent="0.15">
      <c r="B10" s="6" t="s">
        <v>116</v>
      </c>
      <c r="C10" s="6"/>
      <c r="D10" s="6"/>
      <c r="E10" s="6"/>
      <c r="F10" s="6"/>
      <c r="G10" s="6"/>
      <c r="H10" s="6"/>
      <c r="I10" s="6"/>
      <c r="J10" s="6"/>
    </row>
    <row r="11" spans="1:10" ht="9" customHeight="1" x14ac:dyDescent="0.15">
      <c r="B11" s="6"/>
      <c r="C11" s="6"/>
      <c r="D11" s="6"/>
      <c r="E11" s="6"/>
      <c r="F11" s="6"/>
      <c r="G11" s="6"/>
      <c r="H11" s="6"/>
      <c r="I11" s="6"/>
      <c r="J11" s="6"/>
    </row>
    <row r="12" spans="1:10" ht="17.25" customHeight="1" x14ac:dyDescent="0.15">
      <c r="A12" s="3" t="s">
        <v>13</v>
      </c>
      <c r="B12" s="6" t="s">
        <v>23</v>
      </c>
      <c r="C12" s="6"/>
      <c r="D12" s="6"/>
      <c r="E12" s="6"/>
      <c r="F12" s="6"/>
      <c r="G12" s="6"/>
      <c r="H12" s="6"/>
      <c r="I12" s="6"/>
      <c r="J12" s="6"/>
    </row>
    <row r="13" spans="1:10" ht="17.25" customHeight="1" x14ac:dyDescent="0.15">
      <c r="B13" s="6" t="s">
        <v>22</v>
      </c>
      <c r="C13" s="6"/>
      <c r="D13" s="6"/>
      <c r="E13" s="6"/>
      <c r="F13" s="6"/>
      <c r="G13" s="6"/>
      <c r="H13" s="6"/>
      <c r="I13" s="6"/>
      <c r="J13" s="6"/>
    </row>
    <row r="14" spans="1:10" ht="9" customHeight="1" x14ac:dyDescent="0.15">
      <c r="B14" s="6"/>
      <c r="C14" s="6"/>
      <c r="D14" s="6"/>
      <c r="E14" s="6"/>
      <c r="F14" s="6"/>
      <c r="G14" s="6"/>
      <c r="H14" s="6"/>
      <c r="I14" s="6"/>
      <c r="J14" s="6"/>
    </row>
    <row r="15" spans="1:10" ht="17.25" customHeight="1" x14ac:dyDescent="0.15">
      <c r="A15" s="3" t="s">
        <v>14</v>
      </c>
      <c r="B15" s="6" t="s">
        <v>108</v>
      </c>
      <c r="C15" s="6"/>
      <c r="D15" s="6"/>
      <c r="E15" s="6"/>
      <c r="F15" s="6"/>
      <c r="G15" s="6"/>
      <c r="H15" s="6"/>
      <c r="I15" s="6"/>
      <c r="J15" s="6"/>
    </row>
    <row r="16" spans="1:10" ht="17.25" customHeight="1" x14ac:dyDescent="0.15">
      <c r="B16" s="6" t="s">
        <v>117</v>
      </c>
      <c r="C16" s="6"/>
      <c r="D16" s="6"/>
      <c r="E16" s="6"/>
      <c r="F16" s="6"/>
      <c r="G16" s="6"/>
      <c r="H16" s="6"/>
      <c r="I16" s="6"/>
      <c r="J16" s="6"/>
    </row>
    <row r="17" spans="1:10" ht="9" customHeight="1" x14ac:dyDescent="0.15">
      <c r="B17" s="5"/>
      <c r="C17" s="5"/>
      <c r="D17" s="5"/>
      <c r="E17" s="5"/>
      <c r="F17" s="5"/>
      <c r="G17" s="5"/>
      <c r="H17" s="5"/>
      <c r="I17" s="5"/>
      <c r="J17" s="5"/>
    </row>
    <row r="18" spans="1:10" ht="17.25" customHeight="1" x14ac:dyDescent="0.15">
      <c r="A18" s="3" t="s">
        <v>15</v>
      </c>
      <c r="B18" s="263" t="s">
        <v>109</v>
      </c>
      <c r="C18" s="263"/>
      <c r="D18" s="263"/>
      <c r="E18" s="263"/>
      <c r="F18" s="263"/>
      <c r="G18" s="263"/>
      <c r="H18" s="263"/>
      <c r="I18" s="263"/>
      <c r="J18" s="263"/>
    </row>
    <row r="19" spans="1:10" ht="17.25" customHeight="1" x14ac:dyDescent="0.15">
      <c r="B19" s="5" t="s">
        <v>118</v>
      </c>
      <c r="C19" s="5"/>
      <c r="D19" s="5"/>
      <c r="E19" s="5"/>
      <c r="F19" s="5"/>
      <c r="G19" s="5"/>
      <c r="H19" s="5"/>
      <c r="I19" s="5"/>
      <c r="J19" s="5"/>
    </row>
    <row r="20" spans="1:10" ht="17.25" customHeight="1" x14ac:dyDescent="0.15">
      <c r="B20" s="263" t="s">
        <v>21</v>
      </c>
      <c r="C20" s="263"/>
      <c r="D20" s="263"/>
      <c r="E20" s="263"/>
      <c r="F20" s="263"/>
      <c r="G20" s="263"/>
      <c r="H20" s="263"/>
      <c r="I20" s="263"/>
      <c r="J20" s="263"/>
    </row>
    <row r="21" spans="1:10" ht="9" customHeight="1" x14ac:dyDescent="0.15">
      <c r="B21" s="5"/>
      <c r="C21" s="5"/>
      <c r="D21" s="5"/>
      <c r="E21" s="5"/>
      <c r="F21" s="5"/>
      <c r="G21" s="5"/>
      <c r="H21" s="5"/>
      <c r="I21" s="5"/>
      <c r="J21" s="5"/>
    </row>
    <row r="22" spans="1:10" ht="17.25" customHeight="1" x14ac:dyDescent="0.15">
      <c r="A22" s="3" t="s">
        <v>16</v>
      </c>
      <c r="B22" s="263" t="s">
        <v>19</v>
      </c>
      <c r="C22" s="263"/>
      <c r="D22" s="263"/>
      <c r="E22" s="263"/>
      <c r="F22" s="263"/>
      <c r="G22" s="263"/>
      <c r="H22" s="263"/>
      <c r="I22" s="263"/>
      <c r="J22" s="263"/>
    </row>
    <row r="23" spans="1:10" ht="9" customHeight="1" x14ac:dyDescent="0.15">
      <c r="B23" s="5"/>
      <c r="C23" s="5"/>
      <c r="D23" s="5"/>
      <c r="E23" s="5"/>
      <c r="F23" s="5"/>
      <c r="G23" s="5"/>
      <c r="H23" s="5"/>
      <c r="I23" s="5"/>
      <c r="J23" s="5"/>
    </row>
    <row r="24" spans="1:10" ht="17.25" customHeight="1" x14ac:dyDescent="0.15">
      <c r="A24" s="3" t="s">
        <v>17</v>
      </c>
      <c r="B24" s="263" t="s">
        <v>110</v>
      </c>
      <c r="C24" s="263"/>
      <c r="D24" s="263"/>
      <c r="E24" s="263"/>
      <c r="F24" s="263"/>
      <c r="G24" s="263"/>
      <c r="H24" s="263"/>
      <c r="I24" s="263"/>
      <c r="J24" s="263"/>
    </row>
    <row r="25" spans="1:10" ht="17.25" customHeight="1" x14ac:dyDescent="0.15">
      <c r="B25" s="263" t="s">
        <v>119</v>
      </c>
      <c r="C25" s="263"/>
      <c r="D25" s="263"/>
      <c r="E25" s="263"/>
      <c r="F25" s="263"/>
      <c r="G25" s="263"/>
      <c r="H25" s="263"/>
      <c r="I25" s="263"/>
      <c r="J25" s="263"/>
    </row>
    <row r="26" spans="1:10" ht="9" customHeight="1" x14ac:dyDescent="0.15"/>
    <row r="27" spans="1:10" ht="17.25" customHeight="1" x14ac:dyDescent="0.15">
      <c r="A27" s="3" t="s">
        <v>20</v>
      </c>
      <c r="B27" s="2" t="s">
        <v>46</v>
      </c>
    </row>
    <row r="28" spans="1:10" ht="17.25" customHeight="1" x14ac:dyDescent="0.15">
      <c r="B28" s="260" t="s">
        <v>45</v>
      </c>
      <c r="C28" s="261"/>
      <c r="D28" s="261"/>
      <c r="E28" s="261"/>
      <c r="F28" s="262"/>
      <c r="G28" s="260" t="s">
        <v>44</v>
      </c>
      <c r="H28" s="262"/>
    </row>
    <row r="29" spans="1:10" ht="17.25" customHeight="1" x14ac:dyDescent="0.15">
      <c r="B29" s="277" t="s">
        <v>43</v>
      </c>
      <c r="C29" s="278"/>
      <c r="D29" s="278"/>
      <c r="E29" s="278"/>
      <c r="F29" s="279"/>
      <c r="G29" s="260">
        <v>39</v>
      </c>
      <c r="H29" s="262"/>
    </row>
    <row r="30" spans="1:10" ht="17.25" customHeight="1" x14ac:dyDescent="0.15">
      <c r="B30" s="260" t="s">
        <v>42</v>
      </c>
      <c r="C30" s="261"/>
      <c r="D30" s="261"/>
      <c r="E30" s="261"/>
      <c r="F30" s="262"/>
      <c r="G30" s="260">
        <v>36</v>
      </c>
      <c r="H30" s="262"/>
    </row>
    <row r="31" spans="1:10" ht="17.25" customHeight="1" x14ac:dyDescent="0.15">
      <c r="B31" s="268" t="s">
        <v>41</v>
      </c>
      <c r="C31" s="269"/>
      <c r="D31" s="269"/>
      <c r="E31" s="270"/>
      <c r="F31" s="265" t="s">
        <v>40</v>
      </c>
      <c r="G31" s="13" t="s">
        <v>39</v>
      </c>
      <c r="H31" s="12">
        <v>29</v>
      </c>
    </row>
    <row r="32" spans="1:10" ht="17.25" customHeight="1" x14ac:dyDescent="0.15">
      <c r="B32" s="271"/>
      <c r="C32" s="272"/>
      <c r="D32" s="272"/>
      <c r="E32" s="273"/>
      <c r="F32" s="266"/>
      <c r="G32" s="13" t="s">
        <v>38</v>
      </c>
      <c r="H32" s="12">
        <v>24</v>
      </c>
    </row>
    <row r="33" spans="1:10" ht="17.25" customHeight="1" x14ac:dyDescent="0.15">
      <c r="B33" s="274"/>
      <c r="C33" s="275"/>
      <c r="D33" s="275"/>
      <c r="E33" s="276"/>
      <c r="F33" s="267"/>
      <c r="G33" s="13" t="s">
        <v>37</v>
      </c>
      <c r="H33" s="12">
        <v>17</v>
      </c>
    </row>
    <row r="34" spans="1:10" ht="17.25" customHeight="1" x14ac:dyDescent="0.15">
      <c r="B34" s="260" t="s">
        <v>36</v>
      </c>
      <c r="C34" s="261"/>
      <c r="D34" s="261"/>
      <c r="E34" s="261"/>
      <c r="F34" s="262"/>
      <c r="G34" s="260">
        <v>17</v>
      </c>
      <c r="H34" s="262"/>
    </row>
    <row r="35" spans="1:10" ht="17.25" customHeight="1" x14ac:dyDescent="0.15">
      <c r="B35" s="260" t="s">
        <v>35</v>
      </c>
      <c r="C35" s="261"/>
      <c r="D35" s="261"/>
      <c r="E35" s="261"/>
      <c r="F35" s="262"/>
      <c r="G35" s="260">
        <v>15</v>
      </c>
      <c r="H35" s="262"/>
      <c r="I35" s="6"/>
      <c r="J35" s="6"/>
    </row>
    <row r="36" spans="1:10" ht="17.25" customHeight="1" x14ac:dyDescent="0.15">
      <c r="A36" s="6"/>
      <c r="B36" s="11" t="s">
        <v>34</v>
      </c>
      <c r="C36" s="6"/>
      <c r="D36" s="6"/>
      <c r="E36" s="6"/>
      <c r="F36" s="6"/>
      <c r="G36" s="6"/>
      <c r="H36" s="6"/>
      <c r="I36" s="6"/>
      <c r="J36" s="6"/>
    </row>
    <row r="37" spans="1:10" ht="17.25" customHeight="1" x14ac:dyDescent="0.15">
      <c r="B37" s="11" t="s">
        <v>33</v>
      </c>
      <c r="C37" s="6"/>
      <c r="D37" s="6"/>
      <c r="E37" s="6"/>
      <c r="F37" s="6"/>
      <c r="G37" s="6"/>
      <c r="H37" s="6"/>
      <c r="I37" s="6"/>
      <c r="J37" s="6"/>
    </row>
    <row r="38" spans="1:10" ht="17.25" customHeight="1" x14ac:dyDescent="0.15">
      <c r="B38" s="11" t="s">
        <v>32</v>
      </c>
      <c r="C38" s="6"/>
      <c r="D38" s="6"/>
      <c r="E38" s="6"/>
      <c r="F38" s="6"/>
      <c r="G38" s="6"/>
      <c r="H38" s="6"/>
      <c r="I38" s="6"/>
      <c r="J38" s="6"/>
    </row>
    <row r="39" spans="1:10" ht="9" customHeight="1" x14ac:dyDescent="0.15">
      <c r="A39" s="6"/>
      <c r="B39" s="6"/>
      <c r="C39" s="6"/>
      <c r="D39" s="6"/>
      <c r="E39" s="6"/>
      <c r="F39" s="6"/>
      <c r="G39" s="6"/>
      <c r="H39" s="6"/>
      <c r="I39" s="6"/>
      <c r="J39" s="6"/>
    </row>
    <row r="40" spans="1:10" ht="17.25" customHeight="1" x14ac:dyDescent="0.15">
      <c r="A40" s="3" t="s">
        <v>18</v>
      </c>
      <c r="B40" s="8" t="s">
        <v>120</v>
      </c>
      <c r="C40" s="6"/>
      <c r="D40" s="6"/>
      <c r="E40" s="6"/>
      <c r="F40" s="6"/>
      <c r="G40" s="6"/>
      <c r="H40" s="6"/>
      <c r="I40" s="6"/>
      <c r="J40" s="6"/>
    </row>
    <row r="41" spans="1:10" ht="17.25" customHeight="1" x14ac:dyDescent="0.15">
      <c r="B41" s="10" t="s">
        <v>111</v>
      </c>
      <c r="C41" s="6"/>
      <c r="D41" s="6"/>
      <c r="E41" s="6"/>
      <c r="F41" s="6"/>
      <c r="G41" s="6"/>
      <c r="H41" s="6"/>
      <c r="I41" s="6"/>
      <c r="J41" s="6"/>
    </row>
    <row r="42" spans="1:10" ht="9" customHeight="1" x14ac:dyDescent="0.15">
      <c r="B42" s="9"/>
      <c r="C42" s="6"/>
      <c r="D42" s="6"/>
      <c r="E42" s="6"/>
      <c r="F42" s="6"/>
      <c r="G42" s="6"/>
      <c r="H42" s="6"/>
      <c r="I42" s="6"/>
      <c r="J42" s="6"/>
    </row>
    <row r="43" spans="1:10" ht="17.25" customHeight="1" x14ac:dyDescent="0.15">
      <c r="A43" s="3" t="s">
        <v>104</v>
      </c>
      <c r="B43" s="8" t="s">
        <v>31</v>
      </c>
    </row>
    <row r="44" spans="1:10" ht="17.25" customHeight="1" x14ac:dyDescent="0.15">
      <c r="B44" s="8" t="s">
        <v>30</v>
      </c>
    </row>
    <row r="45" spans="1:10" ht="17.25" customHeight="1" x14ac:dyDescent="0.15">
      <c r="B45" s="8" t="s">
        <v>29</v>
      </c>
    </row>
    <row r="46" spans="1:10" ht="9" customHeight="1" x14ac:dyDescent="0.15">
      <c r="B46" s="9"/>
    </row>
    <row r="47" spans="1:10" ht="17.25" customHeight="1" x14ac:dyDescent="0.15">
      <c r="A47" s="3" t="s">
        <v>105</v>
      </c>
      <c r="B47" s="8" t="s">
        <v>28</v>
      </c>
    </row>
    <row r="48" spans="1:10" ht="17.25" customHeight="1" x14ac:dyDescent="0.15">
      <c r="B48" s="8" t="s">
        <v>27</v>
      </c>
    </row>
    <row r="50" spans="1:2" ht="17.25" customHeight="1" x14ac:dyDescent="0.15">
      <c r="A50" s="3" t="s">
        <v>112</v>
      </c>
      <c r="B50" s="2" t="s">
        <v>113</v>
      </c>
    </row>
  </sheetData>
  <mergeCells count="19">
    <mergeCell ref="B3:J3"/>
    <mergeCell ref="B4:J4"/>
    <mergeCell ref="B22:J22"/>
    <mergeCell ref="F31:F33"/>
    <mergeCell ref="B31:E33"/>
    <mergeCell ref="B28:F28"/>
    <mergeCell ref="B29:F29"/>
    <mergeCell ref="B30:F30"/>
    <mergeCell ref="B34:F34"/>
    <mergeCell ref="B35:F35"/>
    <mergeCell ref="G28:H28"/>
    <mergeCell ref="B18:J18"/>
    <mergeCell ref="B20:J20"/>
    <mergeCell ref="B24:J24"/>
    <mergeCell ref="B25:J25"/>
    <mergeCell ref="G29:H29"/>
    <mergeCell ref="G30:H30"/>
    <mergeCell ref="G34:H34"/>
    <mergeCell ref="G35:H35"/>
  </mergeCells>
  <phoneticPr fontId="2"/>
  <pageMargins left="0.78740157480314965" right="0.78740157480314965" top="0.59055118110236227" bottom="0.59055118110236227" header="0.51181102362204722" footer="0.51181102362204722"/>
  <pageSetup paperSize="9" scale="98"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31"/>
  <sheetViews>
    <sheetView showGridLines="0" tabSelected="1" zoomScaleNormal="100" zoomScaleSheetLayoutView="90" workbookViewId="0">
      <selection activeCell="M9" sqref="M9"/>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9.42578125" style="14" customWidth="1"/>
    <col min="13" max="13" width="10.140625" style="14" customWidth="1"/>
    <col min="14" max="19" width="9.42578125" style="15" customWidth="1"/>
    <col min="20" max="32" width="9.42578125" style="14" customWidth="1"/>
    <col min="33" max="33" width="3" style="14" customWidth="1"/>
    <col min="34" max="34" width="34.7109375" style="14" customWidth="1"/>
    <col min="35" max="35" width="9.140625" style="14" customWidth="1"/>
    <col min="36" max="36" width="1.5703125" style="14" customWidth="1"/>
    <col min="37" max="16384" width="9.140625" style="14"/>
  </cols>
  <sheetData>
    <row r="1" spans="2:35" ht="19.5" customHeight="1" x14ac:dyDescent="0.15">
      <c r="B1" s="290" t="s">
        <v>114</v>
      </c>
      <c r="C1" s="290"/>
      <c r="D1" s="290"/>
      <c r="E1" s="290"/>
      <c r="F1" s="290"/>
      <c r="G1" s="290"/>
      <c r="H1" s="290"/>
      <c r="I1" s="290"/>
      <c r="J1" s="290"/>
      <c r="K1" s="290"/>
      <c r="L1" s="160"/>
      <c r="T1" s="292"/>
      <c r="U1" s="155"/>
      <c r="V1" s="156"/>
      <c r="W1" s="155"/>
      <c r="X1" s="116"/>
    </row>
    <row r="2" spans="2:35" ht="19.5" customHeight="1" x14ac:dyDescent="0.15">
      <c r="B2" s="290"/>
      <c r="C2" s="290"/>
      <c r="D2" s="290"/>
      <c r="E2" s="290"/>
      <c r="F2" s="290"/>
      <c r="G2" s="290"/>
      <c r="H2" s="290"/>
      <c r="I2" s="290"/>
      <c r="J2" s="290"/>
      <c r="K2" s="290"/>
      <c r="L2" s="160"/>
      <c r="M2" s="188"/>
      <c r="N2" s="293"/>
      <c r="O2" s="293"/>
      <c r="P2" s="159"/>
      <c r="Q2" s="14"/>
      <c r="R2" s="14"/>
      <c r="S2" s="14"/>
      <c r="T2" s="292"/>
      <c r="U2" s="157"/>
      <c r="V2" s="156"/>
      <c r="W2" s="155"/>
      <c r="X2" s="116"/>
    </row>
    <row r="3" spans="2:35" ht="19.5" customHeight="1" x14ac:dyDescent="0.15">
      <c r="B3" s="291"/>
      <c r="C3" s="291"/>
      <c r="D3" s="291"/>
      <c r="E3" s="291"/>
      <c r="F3" s="291"/>
      <c r="G3" s="291"/>
      <c r="H3" s="291"/>
      <c r="I3" s="291"/>
      <c r="J3" s="291"/>
      <c r="K3" s="291"/>
      <c r="L3" s="190"/>
      <c r="M3" s="191"/>
      <c r="N3" s="191"/>
      <c r="O3" s="14"/>
      <c r="P3" s="158" t="s">
        <v>75</v>
      </c>
      <c r="Q3" s="294" t="s">
        <v>82</v>
      </c>
      <c r="R3" s="294"/>
      <c r="S3" s="153"/>
      <c r="T3" s="295"/>
      <c r="U3" s="295"/>
      <c r="V3" s="280"/>
      <c r="W3" s="280"/>
      <c r="X3" s="116"/>
      <c r="AB3" s="150"/>
      <c r="AG3" s="150"/>
    </row>
    <row r="4" spans="2:35" ht="19.5" customHeight="1" x14ac:dyDescent="0.15">
      <c r="B4" s="154"/>
      <c r="C4" s="154"/>
      <c r="D4" s="154"/>
      <c r="E4" s="154"/>
      <c r="F4" s="154"/>
      <c r="G4" s="154"/>
      <c r="H4" s="154"/>
      <c r="I4" s="154"/>
      <c r="J4" s="154"/>
      <c r="K4" s="154"/>
      <c r="L4" s="190"/>
      <c r="M4" s="191"/>
      <c r="N4" s="191"/>
      <c r="O4" s="14"/>
      <c r="P4" s="14"/>
      <c r="Q4" s="153"/>
      <c r="R4" s="153"/>
      <c r="S4" s="153"/>
      <c r="T4" s="192"/>
      <c r="U4" s="192"/>
      <c r="V4" s="193"/>
      <c r="W4" s="193"/>
      <c r="X4" s="116"/>
      <c r="AB4" s="150"/>
      <c r="AF4" s="150" t="s">
        <v>74</v>
      </c>
      <c r="AG4" s="150"/>
    </row>
    <row r="5" spans="2:35" ht="16.5" customHeight="1" thickBot="1" x14ac:dyDescent="0.2">
      <c r="M5" s="231" t="s">
        <v>84</v>
      </c>
      <c r="N5" s="151" t="s">
        <v>85</v>
      </c>
      <c r="O5" s="151" t="s">
        <v>86</v>
      </c>
      <c r="P5" s="151" t="s">
        <v>87</v>
      </c>
      <c r="Q5" s="151" t="s">
        <v>88</v>
      </c>
      <c r="R5" s="151" t="s">
        <v>89</v>
      </c>
      <c r="S5" s="151" t="s">
        <v>90</v>
      </c>
      <c r="T5" s="229" t="s">
        <v>91</v>
      </c>
      <c r="U5" s="229" t="s">
        <v>92</v>
      </c>
      <c r="V5" s="229" t="s">
        <v>93</v>
      </c>
      <c r="W5" s="229" t="s">
        <v>94</v>
      </c>
      <c r="X5" s="229" t="s">
        <v>95</v>
      </c>
      <c r="Y5" s="229" t="s">
        <v>96</v>
      </c>
      <c r="Z5" s="229" t="s">
        <v>97</v>
      </c>
      <c r="AA5" s="229" t="s">
        <v>98</v>
      </c>
      <c r="AB5" s="229" t="s">
        <v>99</v>
      </c>
      <c r="AC5" s="229" t="s">
        <v>100</v>
      </c>
      <c r="AD5" s="229" t="s">
        <v>101</v>
      </c>
      <c r="AE5" s="151" t="s">
        <v>102</v>
      </c>
      <c r="AF5" s="151" t="s">
        <v>103</v>
      </c>
    </row>
    <row r="6" spans="2:35" ht="19.5" customHeight="1" thickBot="1" x14ac:dyDescent="0.2">
      <c r="B6" s="284"/>
      <c r="C6" s="285"/>
      <c r="D6" s="285"/>
      <c r="E6" s="285"/>
      <c r="F6" s="285"/>
      <c r="G6" s="285"/>
      <c r="H6" s="285"/>
      <c r="I6" s="285"/>
      <c r="J6" s="285"/>
      <c r="K6" s="285"/>
      <c r="L6" s="218"/>
      <c r="M6" s="148" t="s">
        <v>125</v>
      </c>
      <c r="N6" s="147" t="s">
        <v>126</v>
      </c>
      <c r="O6" s="147" t="s">
        <v>127</v>
      </c>
      <c r="P6" s="147" t="s">
        <v>128</v>
      </c>
      <c r="Q6" s="147" t="s">
        <v>129</v>
      </c>
      <c r="R6" s="147" t="s">
        <v>130</v>
      </c>
      <c r="S6" s="147" t="s">
        <v>131</v>
      </c>
      <c r="T6" s="147" t="s">
        <v>132</v>
      </c>
      <c r="U6" s="147" t="s">
        <v>133</v>
      </c>
      <c r="V6" s="181" t="s">
        <v>134</v>
      </c>
      <c r="W6" s="194" t="s">
        <v>135</v>
      </c>
      <c r="X6" s="147" t="s">
        <v>136</v>
      </c>
      <c r="Y6" s="147" t="s">
        <v>137</v>
      </c>
      <c r="Z6" s="147" t="s">
        <v>138</v>
      </c>
      <c r="AA6" s="147" t="s">
        <v>139</v>
      </c>
      <c r="AB6" s="147" t="s">
        <v>140</v>
      </c>
      <c r="AC6" s="147" t="s">
        <v>141</v>
      </c>
      <c r="AD6" s="147" t="s">
        <v>142</v>
      </c>
      <c r="AE6" s="147" t="s">
        <v>143</v>
      </c>
      <c r="AF6" s="146" t="s">
        <v>144</v>
      </c>
    </row>
    <row r="7" spans="2:35" ht="19.5" customHeight="1" x14ac:dyDescent="0.15">
      <c r="B7" s="123"/>
      <c r="C7" s="286" t="s">
        <v>73</v>
      </c>
      <c r="D7" s="287"/>
      <c r="E7" s="287"/>
      <c r="F7" s="287"/>
      <c r="G7" s="287"/>
      <c r="H7" s="287"/>
      <c r="I7" s="287"/>
      <c r="J7" s="287"/>
      <c r="K7" s="287"/>
      <c r="L7" s="219"/>
      <c r="M7" s="139"/>
      <c r="N7" s="139"/>
      <c r="O7" s="139"/>
      <c r="P7" s="139"/>
      <c r="Q7" s="139"/>
      <c r="R7" s="139"/>
      <c r="S7" s="139"/>
      <c r="T7" s="139"/>
      <c r="U7" s="139"/>
      <c r="V7" s="141"/>
      <c r="W7" s="195"/>
      <c r="X7" s="139"/>
      <c r="Y7" s="139"/>
      <c r="Z7" s="139"/>
      <c r="AA7" s="139"/>
      <c r="AB7" s="139"/>
      <c r="AC7" s="139"/>
      <c r="AD7" s="139"/>
      <c r="AE7" s="145"/>
      <c r="AF7" s="144"/>
    </row>
    <row r="8" spans="2:35" ht="19.5" customHeight="1" x14ac:dyDescent="0.15">
      <c r="B8" s="123"/>
      <c r="C8" s="286" t="s">
        <v>2</v>
      </c>
      <c r="D8" s="287"/>
      <c r="E8" s="287"/>
      <c r="F8" s="287"/>
      <c r="G8" s="287"/>
      <c r="H8" s="287"/>
      <c r="I8" s="287"/>
      <c r="J8" s="287"/>
      <c r="K8" s="287"/>
      <c r="L8" s="219"/>
      <c r="M8" s="139"/>
      <c r="N8" s="139"/>
      <c r="O8" s="139"/>
      <c r="P8" s="139"/>
      <c r="Q8" s="139"/>
      <c r="R8" s="139"/>
      <c r="S8" s="139"/>
      <c r="T8" s="139"/>
      <c r="U8" s="139"/>
      <c r="V8" s="141"/>
      <c r="W8" s="195"/>
      <c r="X8" s="139"/>
      <c r="Y8" s="139"/>
      <c r="Z8" s="139"/>
      <c r="AA8" s="139"/>
      <c r="AB8" s="139"/>
      <c r="AC8" s="139"/>
      <c r="AD8" s="139"/>
      <c r="AE8" s="139"/>
      <c r="AF8" s="143"/>
    </row>
    <row r="9" spans="2:35" ht="19.5" customHeight="1" x14ac:dyDescent="0.15">
      <c r="B9" s="123"/>
      <c r="C9" s="286"/>
      <c r="D9" s="287"/>
      <c r="E9" s="287"/>
      <c r="F9" s="287"/>
      <c r="G9" s="287"/>
      <c r="H9" s="287"/>
      <c r="I9" s="287"/>
      <c r="J9" s="287"/>
      <c r="K9" s="287"/>
      <c r="L9" s="219"/>
      <c r="M9" s="139"/>
      <c r="N9" s="139"/>
      <c r="O9" s="139"/>
      <c r="P9" s="139"/>
      <c r="Q9" s="139"/>
      <c r="R9" s="139"/>
      <c r="S9" s="139"/>
      <c r="T9" s="139"/>
      <c r="U9" s="139"/>
      <c r="V9" s="141"/>
      <c r="W9" s="140"/>
      <c r="X9" s="139"/>
      <c r="Y9" s="139"/>
      <c r="Z9" s="139"/>
      <c r="AA9" s="139"/>
      <c r="AB9" s="139"/>
      <c r="AC9" s="139"/>
      <c r="AD9" s="139"/>
      <c r="AE9" s="200"/>
      <c r="AF9" s="137"/>
    </row>
    <row r="10" spans="2:35" ht="19.5" customHeight="1" x14ac:dyDescent="0.15">
      <c r="B10" s="123"/>
      <c r="C10" s="127"/>
      <c r="D10" s="126"/>
      <c r="E10" s="126"/>
      <c r="F10" s="126"/>
      <c r="G10" s="126"/>
      <c r="H10" s="126"/>
      <c r="I10" s="126"/>
      <c r="J10" s="126"/>
      <c r="K10" s="142"/>
      <c r="L10" s="219"/>
      <c r="M10" s="139"/>
      <c r="N10" s="139"/>
      <c r="O10" s="139"/>
      <c r="P10" s="139"/>
      <c r="Q10" s="139"/>
      <c r="R10" s="139"/>
      <c r="S10" s="139"/>
      <c r="T10" s="139"/>
      <c r="U10" s="139"/>
      <c r="V10" s="141"/>
      <c r="W10" s="140"/>
      <c r="X10" s="139"/>
      <c r="Y10" s="139"/>
      <c r="Z10" s="139"/>
      <c r="AA10" s="139"/>
      <c r="AB10" s="139"/>
      <c r="AC10" s="139"/>
      <c r="AD10" s="139"/>
      <c r="AE10" s="200"/>
      <c r="AF10" s="137"/>
      <c r="AH10" s="116"/>
      <c r="AI10" s="116"/>
    </row>
    <row r="11" spans="2:35" ht="19.5" customHeight="1" x14ac:dyDescent="0.15">
      <c r="B11" s="288" t="s">
        <v>5</v>
      </c>
      <c r="C11" s="289"/>
      <c r="D11" s="289"/>
      <c r="E11" s="289"/>
      <c r="F11" s="289"/>
      <c r="G11" s="289"/>
      <c r="H11" s="289"/>
      <c r="I11" s="289"/>
      <c r="J11" s="289"/>
      <c r="K11" s="289"/>
      <c r="L11" s="135">
        <f t="shared" ref="L11:AF11" si="0">SUM(L7:L10)</f>
        <v>0</v>
      </c>
      <c r="M11" s="134">
        <f t="shared" si="0"/>
        <v>0</v>
      </c>
      <c r="N11" s="134">
        <f t="shared" si="0"/>
        <v>0</v>
      </c>
      <c r="O11" s="134">
        <f t="shared" si="0"/>
        <v>0</v>
      </c>
      <c r="P11" s="134">
        <f t="shared" si="0"/>
        <v>0</v>
      </c>
      <c r="Q11" s="134">
        <f t="shared" si="0"/>
        <v>0</v>
      </c>
      <c r="R11" s="134">
        <f t="shared" si="0"/>
        <v>0</v>
      </c>
      <c r="S11" s="134">
        <f t="shared" si="0"/>
        <v>0</v>
      </c>
      <c r="T11" s="134">
        <f t="shared" si="0"/>
        <v>0</v>
      </c>
      <c r="U11" s="134">
        <f t="shared" si="0"/>
        <v>0</v>
      </c>
      <c r="V11" s="136">
        <f t="shared" si="0"/>
        <v>0</v>
      </c>
      <c r="W11" s="135">
        <f t="shared" si="0"/>
        <v>0</v>
      </c>
      <c r="X11" s="134">
        <f t="shared" si="0"/>
        <v>0</v>
      </c>
      <c r="Y11" s="134">
        <f t="shared" si="0"/>
        <v>0</v>
      </c>
      <c r="Z11" s="134">
        <f t="shared" si="0"/>
        <v>0</v>
      </c>
      <c r="AA11" s="134">
        <f t="shared" si="0"/>
        <v>0</v>
      </c>
      <c r="AB11" s="134">
        <f t="shared" si="0"/>
        <v>0</v>
      </c>
      <c r="AC11" s="134">
        <f t="shared" si="0"/>
        <v>0</v>
      </c>
      <c r="AD11" s="134">
        <f t="shared" si="0"/>
        <v>0</v>
      </c>
      <c r="AE11" s="201">
        <f t="shared" si="0"/>
        <v>0</v>
      </c>
      <c r="AF11" s="132">
        <f t="shared" si="0"/>
        <v>0</v>
      </c>
      <c r="AH11" s="128"/>
      <c r="AI11" s="131"/>
    </row>
    <row r="12" spans="2:35" ht="19.5" customHeight="1" x14ac:dyDescent="0.15">
      <c r="B12" s="123"/>
      <c r="C12" s="127" t="s">
        <v>0</v>
      </c>
      <c r="D12" s="126"/>
      <c r="E12" s="23"/>
      <c r="F12" s="126"/>
      <c r="G12" s="126"/>
      <c r="H12" s="126"/>
      <c r="I12" s="126"/>
      <c r="J12" s="126"/>
      <c r="K12" s="126"/>
      <c r="L12" s="220"/>
      <c r="M12" s="118"/>
      <c r="N12" s="130"/>
      <c r="O12" s="118"/>
      <c r="P12" s="130"/>
      <c r="Q12" s="130"/>
      <c r="R12" s="130"/>
      <c r="S12" s="130"/>
      <c r="T12" s="130"/>
      <c r="U12" s="130"/>
      <c r="V12" s="129"/>
      <c r="W12" s="186"/>
      <c r="X12" s="130"/>
      <c r="Y12" s="130"/>
      <c r="Z12" s="130"/>
      <c r="AA12" s="130"/>
      <c r="AB12" s="130"/>
      <c r="AC12" s="130"/>
      <c r="AD12" s="130"/>
      <c r="AE12" s="196"/>
      <c r="AF12" s="124"/>
      <c r="AH12" s="128"/>
      <c r="AI12" s="116"/>
    </row>
    <row r="13" spans="2:35" ht="19.5" customHeight="1" x14ac:dyDescent="0.15">
      <c r="B13" s="123"/>
      <c r="C13" s="127" t="s">
        <v>8</v>
      </c>
      <c r="D13" s="126"/>
      <c r="E13" s="23"/>
      <c r="F13" s="126"/>
      <c r="G13" s="126"/>
      <c r="H13" s="126"/>
      <c r="I13" s="126"/>
      <c r="J13" s="126"/>
      <c r="K13" s="126"/>
      <c r="L13" s="220"/>
      <c r="M13" s="118"/>
      <c r="N13" s="118"/>
      <c r="O13" s="118"/>
      <c r="P13" s="118"/>
      <c r="Q13" s="118"/>
      <c r="R13" s="118"/>
      <c r="S13" s="118"/>
      <c r="T13" s="118"/>
      <c r="U13" s="118"/>
      <c r="V13" s="180"/>
      <c r="W13" s="125"/>
      <c r="X13" s="118"/>
      <c r="Y13" s="118"/>
      <c r="Z13" s="118"/>
      <c r="AA13" s="118"/>
      <c r="AB13" s="118"/>
      <c r="AC13" s="118"/>
      <c r="AD13" s="118"/>
      <c r="AE13" s="197"/>
      <c r="AF13" s="124"/>
      <c r="AH13" s="116"/>
      <c r="AI13" s="116"/>
    </row>
    <row r="14" spans="2:35" ht="19.5" customHeight="1" x14ac:dyDescent="0.15">
      <c r="B14" s="123"/>
      <c r="C14" s="127" t="s">
        <v>1</v>
      </c>
      <c r="D14" s="126"/>
      <c r="E14" s="23"/>
      <c r="F14" s="126"/>
      <c r="G14" s="126"/>
      <c r="H14" s="126"/>
      <c r="I14" s="126"/>
      <c r="J14" s="126"/>
      <c r="K14" s="126"/>
      <c r="L14" s="220"/>
      <c r="M14" s="118"/>
      <c r="N14" s="118"/>
      <c r="O14" s="118"/>
      <c r="P14" s="118"/>
      <c r="Q14" s="118"/>
      <c r="R14" s="118"/>
      <c r="S14" s="118"/>
      <c r="T14" s="118"/>
      <c r="U14" s="118"/>
      <c r="V14" s="180"/>
      <c r="W14" s="125"/>
      <c r="X14" s="118"/>
      <c r="Y14" s="118"/>
      <c r="Z14" s="118"/>
      <c r="AA14" s="118"/>
      <c r="AB14" s="118"/>
      <c r="AC14" s="118"/>
      <c r="AD14" s="118"/>
      <c r="AE14" s="197"/>
      <c r="AF14" s="124"/>
    </row>
    <row r="15" spans="2:35" ht="19.5" customHeight="1" x14ac:dyDescent="0.15">
      <c r="B15" s="123"/>
      <c r="C15" s="122"/>
      <c r="D15" s="121" t="s">
        <v>72</v>
      </c>
      <c r="E15" s="120"/>
      <c r="F15" s="119"/>
      <c r="G15" s="119"/>
      <c r="H15" s="119"/>
      <c r="I15" s="119"/>
      <c r="J15" s="119"/>
      <c r="K15" s="119"/>
      <c r="L15" s="220"/>
      <c r="M15" s="118"/>
      <c r="N15" s="105"/>
      <c r="O15" s="105"/>
      <c r="P15" s="105"/>
      <c r="Q15" s="105"/>
      <c r="R15" s="105"/>
      <c r="S15" s="105"/>
      <c r="T15" s="105"/>
      <c r="U15" s="105"/>
      <c r="V15" s="104"/>
      <c r="W15" s="210"/>
      <c r="X15" s="105"/>
      <c r="Y15" s="105"/>
      <c r="Z15" s="105"/>
      <c r="AA15" s="105"/>
      <c r="AB15" s="105"/>
      <c r="AC15" s="105"/>
      <c r="AD15" s="105"/>
      <c r="AE15" s="198"/>
      <c r="AF15" s="100"/>
      <c r="AH15" s="117"/>
      <c r="AI15" s="116"/>
    </row>
    <row r="16" spans="2:35" ht="19.5" customHeight="1" x14ac:dyDescent="0.15">
      <c r="B16" s="288" t="s">
        <v>6</v>
      </c>
      <c r="C16" s="289"/>
      <c r="D16" s="289"/>
      <c r="E16" s="289"/>
      <c r="F16" s="289"/>
      <c r="G16" s="289"/>
      <c r="H16" s="289"/>
      <c r="I16" s="289"/>
      <c r="J16" s="289"/>
      <c r="K16" s="289"/>
      <c r="L16" s="109">
        <f t="shared" ref="L16:AF16" si="1">SUM(L12,L13,L14)</f>
        <v>0</v>
      </c>
      <c r="M16" s="108">
        <f t="shared" si="1"/>
        <v>0</v>
      </c>
      <c r="N16" s="115">
        <f t="shared" si="1"/>
        <v>0</v>
      </c>
      <c r="O16" s="115">
        <f t="shared" si="1"/>
        <v>0</v>
      </c>
      <c r="P16" s="115">
        <f t="shared" si="1"/>
        <v>0</v>
      </c>
      <c r="Q16" s="115">
        <f t="shared" si="1"/>
        <v>0</v>
      </c>
      <c r="R16" s="115">
        <f t="shared" si="1"/>
        <v>0</v>
      </c>
      <c r="S16" s="115">
        <f t="shared" si="1"/>
        <v>0</v>
      </c>
      <c r="T16" s="115">
        <f t="shared" si="1"/>
        <v>0</v>
      </c>
      <c r="U16" s="115">
        <f t="shared" si="1"/>
        <v>0</v>
      </c>
      <c r="V16" s="114">
        <f t="shared" si="1"/>
        <v>0</v>
      </c>
      <c r="W16" s="211">
        <f t="shared" si="1"/>
        <v>0</v>
      </c>
      <c r="X16" s="108">
        <f t="shared" si="1"/>
        <v>0</v>
      </c>
      <c r="Y16" s="108">
        <f t="shared" si="1"/>
        <v>0</v>
      </c>
      <c r="Z16" s="108">
        <f t="shared" si="1"/>
        <v>0</v>
      </c>
      <c r="AA16" s="108">
        <f t="shared" si="1"/>
        <v>0</v>
      </c>
      <c r="AB16" s="108">
        <f t="shared" si="1"/>
        <v>0</v>
      </c>
      <c r="AC16" s="108">
        <f t="shared" si="1"/>
        <v>0</v>
      </c>
      <c r="AD16" s="108">
        <f t="shared" si="1"/>
        <v>0</v>
      </c>
      <c r="AE16" s="202">
        <f t="shared" si="1"/>
        <v>0</v>
      </c>
      <c r="AF16" s="106">
        <f t="shared" si="1"/>
        <v>0</v>
      </c>
      <c r="AH16" s="113"/>
      <c r="AI16" s="112"/>
    </row>
    <row r="17" spans="2:35" ht="19.5" customHeight="1" x14ac:dyDescent="0.15">
      <c r="B17" s="288" t="s">
        <v>71</v>
      </c>
      <c r="C17" s="289"/>
      <c r="D17" s="289"/>
      <c r="E17" s="289"/>
      <c r="F17" s="289"/>
      <c r="G17" s="289"/>
      <c r="H17" s="289"/>
      <c r="I17" s="289"/>
      <c r="J17" s="289"/>
      <c r="K17" s="289"/>
      <c r="L17" s="109">
        <f t="shared" ref="L17:AF17" si="2">L11-L16</f>
        <v>0</v>
      </c>
      <c r="M17" s="108">
        <f t="shared" si="2"/>
        <v>0</v>
      </c>
      <c r="N17" s="111">
        <f t="shared" si="2"/>
        <v>0</v>
      </c>
      <c r="O17" s="111">
        <f t="shared" si="2"/>
        <v>0</v>
      </c>
      <c r="P17" s="111">
        <f t="shared" si="2"/>
        <v>0</v>
      </c>
      <c r="Q17" s="111">
        <f t="shared" si="2"/>
        <v>0</v>
      </c>
      <c r="R17" s="111">
        <f t="shared" si="2"/>
        <v>0</v>
      </c>
      <c r="S17" s="111">
        <f t="shared" si="2"/>
        <v>0</v>
      </c>
      <c r="T17" s="111">
        <f t="shared" si="2"/>
        <v>0</v>
      </c>
      <c r="U17" s="111">
        <f t="shared" si="2"/>
        <v>0</v>
      </c>
      <c r="V17" s="110">
        <f t="shared" si="2"/>
        <v>0</v>
      </c>
      <c r="W17" s="212">
        <f t="shared" si="2"/>
        <v>0</v>
      </c>
      <c r="X17" s="108">
        <f t="shared" si="2"/>
        <v>0</v>
      </c>
      <c r="Y17" s="108">
        <f t="shared" si="2"/>
        <v>0</v>
      </c>
      <c r="Z17" s="108">
        <f t="shared" si="2"/>
        <v>0</v>
      </c>
      <c r="AA17" s="108">
        <f t="shared" si="2"/>
        <v>0</v>
      </c>
      <c r="AB17" s="108">
        <f t="shared" si="2"/>
        <v>0</v>
      </c>
      <c r="AC17" s="108">
        <f t="shared" si="2"/>
        <v>0</v>
      </c>
      <c r="AD17" s="108">
        <f t="shared" si="2"/>
        <v>0</v>
      </c>
      <c r="AE17" s="202">
        <f t="shared" si="2"/>
        <v>0</v>
      </c>
      <c r="AF17" s="106">
        <f t="shared" si="2"/>
        <v>0</v>
      </c>
    </row>
    <row r="18" spans="2:35" ht="19.5" customHeight="1" x14ac:dyDescent="0.15">
      <c r="B18" s="301" t="s">
        <v>3</v>
      </c>
      <c r="C18" s="97" t="s">
        <v>70</v>
      </c>
      <c r="D18" s="97"/>
      <c r="E18" s="96"/>
      <c r="F18" s="96"/>
      <c r="G18" s="96"/>
      <c r="H18" s="96"/>
      <c r="I18" s="96"/>
      <c r="J18" s="96"/>
      <c r="K18" s="96"/>
      <c r="L18" s="221"/>
      <c r="M18" s="102"/>
      <c r="N18" s="105"/>
      <c r="O18" s="105"/>
      <c r="P18" s="105"/>
      <c r="Q18" s="105"/>
      <c r="R18" s="105"/>
      <c r="S18" s="105"/>
      <c r="T18" s="105"/>
      <c r="U18" s="105"/>
      <c r="V18" s="104"/>
      <c r="W18" s="210"/>
      <c r="X18" s="102"/>
      <c r="Y18" s="102"/>
      <c r="Z18" s="102"/>
      <c r="AA18" s="102"/>
      <c r="AB18" s="102"/>
      <c r="AC18" s="102"/>
      <c r="AD18" s="102"/>
      <c r="AE18" s="203"/>
      <c r="AF18" s="100"/>
      <c r="AH18" s="99" t="s">
        <v>69</v>
      </c>
      <c r="AI18" s="98" t="s">
        <v>68</v>
      </c>
    </row>
    <row r="19" spans="2:35" ht="19.5" customHeight="1" x14ac:dyDescent="0.15">
      <c r="B19" s="302"/>
      <c r="C19" s="97" t="s">
        <v>67</v>
      </c>
      <c r="D19" s="97"/>
      <c r="E19" s="96"/>
      <c r="F19" s="96"/>
      <c r="G19" s="96"/>
      <c r="H19" s="96"/>
      <c r="I19" s="96"/>
      <c r="J19" s="96"/>
      <c r="K19" s="96"/>
      <c r="L19" s="222"/>
      <c r="M19" s="92"/>
      <c r="N19" s="95"/>
      <c r="O19" s="95"/>
      <c r="P19" s="95"/>
      <c r="Q19" s="95"/>
      <c r="R19" s="95"/>
      <c r="S19" s="95"/>
      <c r="T19" s="95"/>
      <c r="U19" s="95"/>
      <c r="V19" s="94"/>
      <c r="W19" s="213"/>
      <c r="X19" s="92"/>
      <c r="Y19" s="92"/>
      <c r="Z19" s="92"/>
      <c r="AA19" s="92"/>
      <c r="AB19" s="92"/>
      <c r="AC19" s="92"/>
      <c r="AD19" s="92"/>
      <c r="AE19" s="204"/>
      <c r="AF19" s="90"/>
      <c r="AH19" s="48" t="s">
        <v>66</v>
      </c>
      <c r="AI19" s="47" t="e">
        <f>AF30</f>
        <v>#DIV/0!</v>
      </c>
    </row>
    <row r="20" spans="2:35" ht="19.5" customHeight="1" x14ac:dyDescent="0.15">
      <c r="B20" s="302"/>
      <c r="C20" s="89" t="s">
        <v>65</v>
      </c>
      <c r="D20" s="88"/>
      <c r="E20" s="87"/>
      <c r="F20" s="87"/>
      <c r="G20" s="87"/>
      <c r="H20" s="87"/>
      <c r="I20" s="87"/>
      <c r="J20" s="87"/>
      <c r="K20" s="86"/>
      <c r="L20" s="223"/>
      <c r="M20" s="84"/>
      <c r="N20" s="83"/>
      <c r="O20" s="83"/>
      <c r="P20" s="83"/>
      <c r="Q20" s="83"/>
      <c r="R20" s="83"/>
      <c r="S20" s="83"/>
      <c r="T20" s="83"/>
      <c r="U20" s="83"/>
      <c r="V20" s="184"/>
      <c r="W20" s="214"/>
      <c r="X20" s="83"/>
      <c r="Y20" s="83"/>
      <c r="Z20" s="83"/>
      <c r="AA20" s="83"/>
      <c r="AB20" s="83"/>
      <c r="AC20" s="83"/>
      <c r="AD20" s="83"/>
      <c r="AE20" s="199"/>
      <c r="AF20" s="82"/>
      <c r="AH20" s="48" t="s">
        <v>64</v>
      </c>
      <c r="AI20" s="81">
        <v>0.3</v>
      </c>
    </row>
    <row r="21" spans="2:35" ht="19.5" customHeight="1" x14ac:dyDescent="0.15">
      <c r="B21" s="302"/>
      <c r="C21" s="80" t="s">
        <v>63</v>
      </c>
      <c r="D21" s="79"/>
      <c r="E21" s="79"/>
      <c r="F21" s="79"/>
      <c r="G21" s="79"/>
      <c r="H21" s="79"/>
      <c r="I21" s="79"/>
      <c r="J21" s="79"/>
      <c r="K21" s="79"/>
      <c r="L21" s="224"/>
      <c r="M21" s="75"/>
      <c r="N21" s="78"/>
      <c r="O21" s="78"/>
      <c r="P21" s="78"/>
      <c r="Q21" s="78"/>
      <c r="R21" s="78"/>
      <c r="S21" s="78"/>
      <c r="T21" s="78"/>
      <c r="U21" s="78"/>
      <c r="V21" s="77"/>
      <c r="W21" s="215"/>
      <c r="X21" s="75"/>
      <c r="Y21" s="75"/>
      <c r="Z21" s="75"/>
      <c r="AA21" s="75"/>
      <c r="AB21" s="75"/>
      <c r="AC21" s="75"/>
      <c r="AD21" s="75"/>
      <c r="AE21" s="205"/>
      <c r="AF21" s="73"/>
      <c r="AH21" s="48" t="s">
        <v>62</v>
      </c>
      <c r="AI21" s="47" t="e">
        <f>AI19*AI20</f>
        <v>#DIV/0!</v>
      </c>
    </row>
    <row r="22" spans="2:35" ht="19.5" customHeight="1" thickBot="1" x14ac:dyDescent="0.2">
      <c r="B22" s="302"/>
      <c r="C22" s="303" t="s">
        <v>61</v>
      </c>
      <c r="D22" s="304"/>
      <c r="E22" s="304"/>
      <c r="F22" s="304"/>
      <c r="G22" s="304"/>
      <c r="H22" s="304"/>
      <c r="I22" s="304"/>
      <c r="J22" s="304"/>
      <c r="K22" s="304"/>
      <c r="L22" s="72">
        <f t="shared" ref="L22:AF22" si="3">L18-L19-L20+L21</f>
        <v>0</v>
      </c>
      <c r="M22" s="71">
        <f t="shared" si="3"/>
        <v>0</v>
      </c>
      <c r="N22" s="68">
        <f t="shared" si="3"/>
        <v>0</v>
      </c>
      <c r="O22" s="68">
        <f t="shared" si="3"/>
        <v>0</v>
      </c>
      <c r="P22" s="68">
        <f t="shared" si="3"/>
        <v>0</v>
      </c>
      <c r="Q22" s="68">
        <f t="shared" si="3"/>
        <v>0</v>
      </c>
      <c r="R22" s="68">
        <f t="shared" si="3"/>
        <v>0</v>
      </c>
      <c r="S22" s="68">
        <f t="shared" si="3"/>
        <v>0</v>
      </c>
      <c r="T22" s="68">
        <f t="shared" si="3"/>
        <v>0</v>
      </c>
      <c r="U22" s="68">
        <f t="shared" si="3"/>
        <v>0</v>
      </c>
      <c r="V22" s="70">
        <f t="shared" si="3"/>
        <v>0</v>
      </c>
      <c r="W22" s="69">
        <f t="shared" si="3"/>
        <v>0</v>
      </c>
      <c r="X22" s="68">
        <f t="shared" si="3"/>
        <v>0</v>
      </c>
      <c r="Y22" s="68">
        <f t="shared" si="3"/>
        <v>0</v>
      </c>
      <c r="Z22" s="68">
        <f t="shared" si="3"/>
        <v>0</v>
      </c>
      <c r="AA22" s="68">
        <f t="shared" si="3"/>
        <v>0</v>
      </c>
      <c r="AB22" s="68">
        <f t="shared" si="3"/>
        <v>0</v>
      </c>
      <c r="AC22" s="68">
        <f t="shared" si="3"/>
        <v>0</v>
      </c>
      <c r="AD22" s="68">
        <f t="shared" si="3"/>
        <v>0</v>
      </c>
      <c r="AE22" s="206">
        <f t="shared" si="3"/>
        <v>0</v>
      </c>
      <c r="AF22" s="66">
        <f t="shared" si="3"/>
        <v>0</v>
      </c>
      <c r="AH22" s="48" t="s">
        <v>60</v>
      </c>
      <c r="AI22" s="65">
        <v>60000</v>
      </c>
    </row>
    <row r="23" spans="2:35" ht="19.5" customHeight="1" thickBot="1" x14ac:dyDescent="0.2">
      <c r="B23" s="64" t="s">
        <v>59</v>
      </c>
      <c r="C23" s="63"/>
      <c r="D23" s="62"/>
      <c r="E23" s="62"/>
      <c r="F23" s="62"/>
      <c r="G23" s="62"/>
      <c r="H23" s="62"/>
      <c r="I23" s="62"/>
      <c r="J23" s="62"/>
      <c r="K23" s="62"/>
      <c r="L23" s="226"/>
      <c r="M23" s="58"/>
      <c r="N23" s="61"/>
      <c r="O23" s="61"/>
      <c r="P23" s="61"/>
      <c r="Q23" s="61"/>
      <c r="R23" s="61"/>
      <c r="S23" s="61"/>
      <c r="T23" s="61"/>
      <c r="U23" s="61"/>
      <c r="V23" s="60"/>
      <c r="W23" s="216"/>
      <c r="X23" s="58"/>
      <c r="Y23" s="58"/>
      <c r="Z23" s="58"/>
      <c r="AA23" s="58"/>
      <c r="AB23" s="58"/>
      <c r="AC23" s="58"/>
      <c r="AD23" s="58"/>
      <c r="AE23" s="207"/>
      <c r="AF23" s="56"/>
      <c r="AH23" s="48" t="s">
        <v>58</v>
      </c>
      <c r="AI23" s="47" t="e">
        <f>AI21-AI22</f>
        <v>#DIV/0!</v>
      </c>
    </row>
    <row r="24" spans="2:35" ht="19.5" customHeight="1" thickBot="1" x14ac:dyDescent="0.2">
      <c r="B24" s="305" t="s">
        <v>57</v>
      </c>
      <c r="C24" s="306"/>
      <c r="D24" s="306"/>
      <c r="E24" s="306"/>
      <c r="F24" s="306"/>
      <c r="G24" s="306"/>
      <c r="H24" s="306"/>
      <c r="I24" s="306"/>
      <c r="J24" s="306"/>
      <c r="K24" s="306"/>
      <c r="L24" s="55">
        <f t="shared" ref="L24:AF24" si="4">L17+L22+L23</f>
        <v>0</v>
      </c>
      <c r="M24" s="54">
        <f t="shared" si="4"/>
        <v>0</v>
      </c>
      <c r="N24" s="51">
        <f t="shared" si="4"/>
        <v>0</v>
      </c>
      <c r="O24" s="51">
        <f t="shared" si="4"/>
        <v>0</v>
      </c>
      <c r="P24" s="51">
        <f t="shared" si="4"/>
        <v>0</v>
      </c>
      <c r="Q24" s="51">
        <f t="shared" si="4"/>
        <v>0</v>
      </c>
      <c r="R24" s="51">
        <f t="shared" si="4"/>
        <v>0</v>
      </c>
      <c r="S24" s="51">
        <f t="shared" si="4"/>
        <v>0</v>
      </c>
      <c r="T24" s="51">
        <f t="shared" si="4"/>
        <v>0</v>
      </c>
      <c r="U24" s="51">
        <f t="shared" si="4"/>
        <v>0</v>
      </c>
      <c r="V24" s="53">
        <f t="shared" si="4"/>
        <v>0</v>
      </c>
      <c r="W24" s="52">
        <f t="shared" si="4"/>
        <v>0</v>
      </c>
      <c r="X24" s="51">
        <f t="shared" si="4"/>
        <v>0</v>
      </c>
      <c r="Y24" s="51">
        <f t="shared" si="4"/>
        <v>0</v>
      </c>
      <c r="Z24" s="51">
        <f t="shared" si="4"/>
        <v>0</v>
      </c>
      <c r="AA24" s="51">
        <f t="shared" si="4"/>
        <v>0</v>
      </c>
      <c r="AB24" s="51">
        <f t="shared" si="4"/>
        <v>0</v>
      </c>
      <c r="AC24" s="51">
        <f t="shared" si="4"/>
        <v>0</v>
      </c>
      <c r="AD24" s="51">
        <f t="shared" si="4"/>
        <v>0</v>
      </c>
      <c r="AE24" s="208">
        <f t="shared" si="4"/>
        <v>0</v>
      </c>
      <c r="AF24" s="49">
        <f t="shared" si="4"/>
        <v>0</v>
      </c>
      <c r="AH24" s="48" t="s">
        <v>56</v>
      </c>
      <c r="AI24" s="47">
        <f>AF25</f>
        <v>0</v>
      </c>
    </row>
    <row r="25" spans="2:35" ht="19.5" customHeight="1" thickBot="1" x14ac:dyDescent="0.2">
      <c r="B25" s="307" t="s">
        <v>55</v>
      </c>
      <c r="C25" s="308"/>
      <c r="D25" s="308"/>
      <c r="E25" s="308"/>
      <c r="F25" s="308"/>
      <c r="G25" s="308"/>
      <c r="H25" s="308"/>
      <c r="I25" s="308"/>
      <c r="J25" s="308"/>
      <c r="K25" s="309"/>
      <c r="L25" s="44">
        <f>L24</f>
        <v>0</v>
      </c>
      <c r="M25" s="46">
        <f t="shared" ref="M25:AF25" si="5">M24+L25</f>
        <v>0</v>
      </c>
      <c r="N25" s="46">
        <f t="shared" si="5"/>
        <v>0</v>
      </c>
      <c r="O25" s="46">
        <f t="shared" si="5"/>
        <v>0</v>
      </c>
      <c r="P25" s="46">
        <f t="shared" si="5"/>
        <v>0</v>
      </c>
      <c r="Q25" s="46">
        <f t="shared" si="5"/>
        <v>0</v>
      </c>
      <c r="R25" s="46">
        <f t="shared" si="5"/>
        <v>0</v>
      </c>
      <c r="S25" s="46">
        <f t="shared" si="5"/>
        <v>0</v>
      </c>
      <c r="T25" s="46">
        <f t="shared" si="5"/>
        <v>0</v>
      </c>
      <c r="U25" s="46">
        <f t="shared" si="5"/>
        <v>0</v>
      </c>
      <c r="V25" s="45">
        <f t="shared" si="5"/>
        <v>0</v>
      </c>
      <c r="W25" s="217">
        <f t="shared" si="5"/>
        <v>0</v>
      </c>
      <c r="X25" s="43">
        <f t="shared" si="5"/>
        <v>0</v>
      </c>
      <c r="Y25" s="43">
        <f t="shared" si="5"/>
        <v>0</v>
      </c>
      <c r="Z25" s="43">
        <f t="shared" si="5"/>
        <v>0</v>
      </c>
      <c r="AA25" s="43">
        <f t="shared" si="5"/>
        <v>0</v>
      </c>
      <c r="AB25" s="43">
        <f t="shared" si="5"/>
        <v>0</v>
      </c>
      <c r="AC25" s="43">
        <f t="shared" si="5"/>
        <v>0</v>
      </c>
      <c r="AD25" s="43">
        <f t="shared" si="5"/>
        <v>0</v>
      </c>
      <c r="AE25" s="209">
        <f t="shared" si="5"/>
        <v>0</v>
      </c>
      <c r="AF25" s="41">
        <f t="shared" si="5"/>
        <v>0</v>
      </c>
      <c r="AH25" s="40" t="s">
        <v>54</v>
      </c>
      <c r="AI25" s="39" t="e">
        <f>IF(AI23&lt;AI24,"OK","NG")</f>
        <v>#DIV/0!</v>
      </c>
    </row>
    <row r="26" spans="2:35" ht="7.5" customHeight="1" x14ac:dyDescent="0.15">
      <c r="L26" s="38"/>
      <c r="T26" s="15"/>
      <c r="U26" s="15"/>
      <c r="V26" s="15"/>
      <c r="W26" s="15"/>
      <c r="X26" s="15"/>
      <c r="Y26" s="15"/>
      <c r="Z26" s="15"/>
      <c r="AA26" s="15"/>
      <c r="AB26" s="15"/>
      <c r="AC26" s="15"/>
      <c r="AD26" s="15"/>
      <c r="AE26" s="15"/>
      <c r="AF26" s="15"/>
    </row>
    <row r="27" spans="2:35" ht="31.5" customHeight="1" thickBot="1" x14ac:dyDescent="0.2">
      <c r="B27" s="310" t="s">
        <v>53</v>
      </c>
      <c r="C27" s="311"/>
      <c r="D27" s="311"/>
      <c r="E27" s="311"/>
      <c r="F27" s="312"/>
      <c r="G27" s="312"/>
      <c r="H27" s="313"/>
      <c r="I27" s="281" t="s">
        <v>52</v>
      </c>
      <c r="J27" s="282"/>
      <c r="K27" s="283"/>
      <c r="L27" s="37"/>
      <c r="M27" s="36" t="s">
        <v>51</v>
      </c>
      <c r="N27" s="35">
        <f>ROUNDDOWN(N11*3/12,1)</f>
        <v>0</v>
      </c>
      <c r="O27" s="34"/>
      <c r="S27" s="14"/>
    </row>
    <row r="28" spans="2:35" ht="19.5" customHeight="1" thickBot="1" x14ac:dyDescent="0.2">
      <c r="B28" s="33" t="s">
        <v>50</v>
      </c>
      <c r="C28" s="32"/>
      <c r="D28" s="32"/>
      <c r="E28" s="32"/>
      <c r="F28" s="296"/>
      <c r="G28" s="296"/>
      <c r="H28" s="297"/>
      <c r="I28" s="298" t="s">
        <v>49</v>
      </c>
      <c r="J28" s="299"/>
      <c r="K28" s="299"/>
      <c r="L28" s="31"/>
      <c r="M28" s="300"/>
      <c r="N28" s="284"/>
    </row>
    <row r="29" spans="2:35" s="25" customFormat="1" ht="19.5" customHeight="1" x14ac:dyDescent="0.15">
      <c r="B29" s="30" t="s">
        <v>48</v>
      </c>
      <c r="C29" s="29"/>
      <c r="D29" s="29"/>
      <c r="E29" s="29"/>
      <c r="F29" s="29"/>
      <c r="G29" s="29"/>
      <c r="H29" s="29"/>
      <c r="I29" s="29"/>
      <c r="J29" s="29"/>
      <c r="K29" s="28"/>
      <c r="L29" s="227"/>
      <c r="M29" s="18" t="e">
        <f t="shared" ref="M29:AF29" si="6">ROUNDDOWN($F$28/$F$27,3)</f>
        <v>#DIV/0!</v>
      </c>
      <c r="N29" s="18" t="e">
        <f t="shared" si="6"/>
        <v>#DIV/0!</v>
      </c>
      <c r="O29" s="18" t="e">
        <f t="shared" si="6"/>
        <v>#DIV/0!</v>
      </c>
      <c r="P29" s="18" t="e">
        <f t="shared" si="6"/>
        <v>#DIV/0!</v>
      </c>
      <c r="Q29" s="18" t="e">
        <f t="shared" si="6"/>
        <v>#DIV/0!</v>
      </c>
      <c r="R29" s="18" t="e">
        <f t="shared" si="6"/>
        <v>#DIV/0!</v>
      </c>
      <c r="S29" s="18" t="e">
        <f t="shared" si="6"/>
        <v>#DIV/0!</v>
      </c>
      <c r="T29" s="18" t="e">
        <f t="shared" si="6"/>
        <v>#DIV/0!</v>
      </c>
      <c r="U29" s="18" t="e">
        <f t="shared" si="6"/>
        <v>#DIV/0!</v>
      </c>
      <c r="V29" s="18" t="e">
        <f t="shared" si="6"/>
        <v>#DIV/0!</v>
      </c>
      <c r="W29" s="20" t="e">
        <f t="shared" si="6"/>
        <v>#DIV/0!</v>
      </c>
      <c r="X29" s="19" t="e">
        <f t="shared" si="6"/>
        <v>#DIV/0!</v>
      </c>
      <c r="Y29" s="18" t="e">
        <f t="shared" si="6"/>
        <v>#DIV/0!</v>
      </c>
      <c r="Z29" s="18" t="e">
        <f t="shared" si="6"/>
        <v>#DIV/0!</v>
      </c>
      <c r="AA29" s="18" t="e">
        <f t="shared" si="6"/>
        <v>#DIV/0!</v>
      </c>
      <c r="AB29" s="18" t="e">
        <f t="shared" si="6"/>
        <v>#DIV/0!</v>
      </c>
      <c r="AC29" s="18" t="e">
        <f t="shared" si="6"/>
        <v>#DIV/0!</v>
      </c>
      <c r="AD29" s="18" t="e">
        <f t="shared" si="6"/>
        <v>#DIV/0!</v>
      </c>
      <c r="AE29" s="17" t="e">
        <f t="shared" si="6"/>
        <v>#DIV/0!</v>
      </c>
      <c r="AF29" s="26" t="e">
        <f t="shared" si="6"/>
        <v>#DIV/0!</v>
      </c>
    </row>
    <row r="30" spans="2:35" ht="19.5" customHeight="1" thickBot="1" x14ac:dyDescent="0.2">
      <c r="B30" s="24" t="s">
        <v>47</v>
      </c>
      <c r="C30" s="23"/>
      <c r="D30" s="23"/>
      <c r="E30" s="23"/>
      <c r="F30" s="23"/>
      <c r="G30" s="23"/>
      <c r="H30" s="23"/>
      <c r="I30" s="23"/>
      <c r="J30" s="23"/>
      <c r="K30" s="22"/>
      <c r="L30" s="228"/>
      <c r="M30" s="18" t="e">
        <f t="shared" ref="M30:AF30" si="7">L30+M29</f>
        <v>#DIV/0!</v>
      </c>
      <c r="N30" s="18" t="e">
        <f t="shared" si="7"/>
        <v>#DIV/0!</v>
      </c>
      <c r="O30" s="18" t="e">
        <f t="shared" si="7"/>
        <v>#DIV/0!</v>
      </c>
      <c r="P30" s="18" t="e">
        <f t="shared" si="7"/>
        <v>#DIV/0!</v>
      </c>
      <c r="Q30" s="18" t="e">
        <f t="shared" si="7"/>
        <v>#DIV/0!</v>
      </c>
      <c r="R30" s="18" t="e">
        <f t="shared" si="7"/>
        <v>#DIV/0!</v>
      </c>
      <c r="S30" s="18" t="e">
        <f t="shared" si="7"/>
        <v>#DIV/0!</v>
      </c>
      <c r="T30" s="18" t="e">
        <f t="shared" si="7"/>
        <v>#DIV/0!</v>
      </c>
      <c r="U30" s="18" t="e">
        <f t="shared" si="7"/>
        <v>#DIV/0!</v>
      </c>
      <c r="V30" s="18" t="e">
        <f t="shared" si="7"/>
        <v>#DIV/0!</v>
      </c>
      <c r="W30" s="20" t="e">
        <f t="shared" si="7"/>
        <v>#DIV/0!</v>
      </c>
      <c r="X30" s="19" t="e">
        <f t="shared" si="7"/>
        <v>#DIV/0!</v>
      </c>
      <c r="Y30" s="18" t="e">
        <f t="shared" si="7"/>
        <v>#DIV/0!</v>
      </c>
      <c r="Z30" s="18" t="e">
        <f t="shared" si="7"/>
        <v>#DIV/0!</v>
      </c>
      <c r="AA30" s="18" t="e">
        <f t="shared" si="7"/>
        <v>#DIV/0!</v>
      </c>
      <c r="AB30" s="18" t="e">
        <f t="shared" si="7"/>
        <v>#DIV/0!</v>
      </c>
      <c r="AC30" s="18" t="e">
        <f t="shared" si="7"/>
        <v>#DIV/0!</v>
      </c>
      <c r="AD30" s="18" t="e">
        <f t="shared" si="7"/>
        <v>#DIV/0!</v>
      </c>
      <c r="AE30" s="17" t="e">
        <f t="shared" si="7"/>
        <v>#DIV/0!</v>
      </c>
      <c r="AF30" s="16" t="e">
        <f t="shared" si="7"/>
        <v>#DIV/0!</v>
      </c>
    </row>
    <row r="31" spans="2:35" ht="7.5" customHeight="1" x14ac:dyDescent="0.15"/>
  </sheetData>
  <mergeCells count="23">
    <mergeCell ref="F28:H28"/>
    <mergeCell ref="I28:K28"/>
    <mergeCell ref="M28:N28"/>
    <mergeCell ref="B17:K17"/>
    <mergeCell ref="B18:B22"/>
    <mergeCell ref="C22:K22"/>
    <mergeCell ref="B24:K24"/>
    <mergeCell ref="B25:K25"/>
    <mergeCell ref="B27:E27"/>
    <mergeCell ref="F27:H27"/>
    <mergeCell ref="V3:W3"/>
    <mergeCell ref="I27:K27"/>
    <mergeCell ref="B6:K6"/>
    <mergeCell ref="C7:K7"/>
    <mergeCell ref="C8:K8"/>
    <mergeCell ref="C9:K9"/>
    <mergeCell ref="B11:K11"/>
    <mergeCell ref="B16:K16"/>
    <mergeCell ref="B1:K3"/>
    <mergeCell ref="T1:T2"/>
    <mergeCell ref="N2:O2"/>
    <mergeCell ref="Q3:R3"/>
    <mergeCell ref="T3:U3"/>
  </mergeCells>
  <phoneticPr fontId="2"/>
  <printOptions horizontalCentered="1" verticalCentered="1"/>
  <pageMargins left="0.39370078740157483" right="0.39370078740157483" top="0.39370078740157483" bottom="0.59055118110236227" header="0.39370078740157483" footer="0.31496062992125984"/>
  <pageSetup paperSize="9" scale="86" orientation="landscape" cellComments="asDisplayed" r:id="rId1"/>
  <headerFooter alignWithMargins="0"/>
  <colBreaks count="1" manualBreakCount="1">
    <brk id="23" max="2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30"/>
  <sheetViews>
    <sheetView showGridLines="0" zoomScaleNormal="100" zoomScaleSheetLayoutView="90" workbookViewId="0">
      <selection activeCell="M16" sqref="M16"/>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9.42578125" style="14" customWidth="1"/>
    <col min="13" max="13" width="10.140625" style="15" customWidth="1"/>
    <col min="14" max="18" width="9.42578125" style="15" customWidth="1"/>
    <col min="19" max="32" width="9.42578125" style="14" customWidth="1"/>
    <col min="33" max="33" width="2.42578125" style="14" customWidth="1"/>
    <col min="34" max="16384" width="9.140625" style="14"/>
  </cols>
  <sheetData>
    <row r="1" spans="2:32" ht="19.5" customHeight="1" x14ac:dyDescent="0.15">
      <c r="B1" s="290" t="s">
        <v>114</v>
      </c>
      <c r="C1" s="290"/>
      <c r="D1" s="290"/>
      <c r="E1" s="290"/>
      <c r="F1" s="290"/>
      <c r="G1" s="290"/>
      <c r="H1" s="290"/>
      <c r="I1" s="290"/>
      <c r="J1" s="290"/>
      <c r="K1" s="290"/>
    </row>
    <row r="2" spans="2:32" ht="19.5" customHeight="1" x14ac:dyDescent="0.15">
      <c r="B2" s="290"/>
      <c r="C2" s="290"/>
      <c r="D2" s="290"/>
      <c r="E2" s="290"/>
      <c r="F2" s="290"/>
      <c r="G2" s="290"/>
      <c r="H2" s="290"/>
      <c r="I2" s="290"/>
      <c r="J2" s="290"/>
      <c r="K2" s="290"/>
      <c r="S2" s="292"/>
      <c r="T2" s="155"/>
      <c r="U2" s="156"/>
      <c r="V2" s="155"/>
    </row>
    <row r="3" spans="2:32" ht="19.5" customHeight="1" x14ac:dyDescent="0.15">
      <c r="B3" s="291"/>
      <c r="C3" s="291"/>
      <c r="D3" s="291"/>
      <c r="E3" s="291"/>
      <c r="F3" s="291"/>
      <c r="G3" s="291"/>
      <c r="H3" s="291"/>
      <c r="I3" s="291"/>
      <c r="J3" s="291"/>
      <c r="K3" s="291"/>
      <c r="L3" s="189"/>
      <c r="M3" s="293"/>
      <c r="N3" s="293"/>
      <c r="O3" s="153"/>
      <c r="P3" s="182" t="s">
        <v>80</v>
      </c>
      <c r="Q3" s="294" t="s">
        <v>83</v>
      </c>
      <c r="R3" s="294"/>
      <c r="S3" s="292"/>
      <c r="T3" s="157"/>
      <c r="U3" s="156"/>
      <c r="V3" s="155"/>
    </row>
    <row r="4" spans="2:32" ht="19.5" customHeight="1" x14ac:dyDescent="0.15">
      <c r="M4" s="14"/>
      <c r="N4" s="14"/>
      <c r="O4" s="153"/>
      <c r="P4" s="14"/>
      <c r="Q4" s="14"/>
      <c r="R4" s="14"/>
      <c r="S4" s="295"/>
      <c r="T4" s="295"/>
      <c r="U4" s="280"/>
      <c r="V4" s="280"/>
      <c r="AA4" s="150"/>
      <c r="AF4" s="150" t="s">
        <v>4</v>
      </c>
    </row>
    <row r="5" spans="2:32" ht="16.5" customHeight="1" x14ac:dyDescent="0.15">
      <c r="M5" s="151" t="s">
        <v>84</v>
      </c>
      <c r="N5" s="151" t="s">
        <v>85</v>
      </c>
      <c r="O5" s="151" t="s">
        <v>86</v>
      </c>
      <c r="P5" s="151" t="s">
        <v>87</v>
      </c>
      <c r="Q5" s="151" t="s">
        <v>88</v>
      </c>
      <c r="R5" s="151" t="s">
        <v>89</v>
      </c>
      <c r="S5" s="229" t="s">
        <v>90</v>
      </c>
      <c r="T5" s="229" t="s">
        <v>91</v>
      </c>
      <c r="U5" s="230" t="s">
        <v>92</v>
      </c>
      <c r="V5" s="230" t="s">
        <v>93</v>
      </c>
      <c r="W5" s="230" t="s">
        <v>94</v>
      </c>
      <c r="X5" s="230" t="s">
        <v>95</v>
      </c>
      <c r="Y5" s="230" t="s">
        <v>96</v>
      </c>
      <c r="Z5" s="230" t="s">
        <v>97</v>
      </c>
      <c r="AA5" s="230" t="s">
        <v>98</v>
      </c>
      <c r="AB5" s="230" t="s">
        <v>99</v>
      </c>
      <c r="AC5" s="230" t="s">
        <v>100</v>
      </c>
      <c r="AD5" s="230" t="s">
        <v>101</v>
      </c>
      <c r="AE5" s="151" t="s">
        <v>102</v>
      </c>
      <c r="AF5" s="151" t="s">
        <v>103</v>
      </c>
    </row>
    <row r="6" spans="2:32" ht="19.5" customHeight="1" x14ac:dyDescent="0.15">
      <c r="B6" s="284"/>
      <c r="C6" s="285"/>
      <c r="D6" s="285"/>
      <c r="E6" s="285"/>
      <c r="F6" s="285"/>
      <c r="G6" s="285"/>
      <c r="H6" s="285"/>
      <c r="I6" s="285"/>
      <c r="J6" s="285"/>
      <c r="K6" s="285"/>
      <c r="L6" s="218"/>
      <c r="M6" s="148" t="s">
        <v>125</v>
      </c>
      <c r="N6" s="147" t="s">
        <v>126</v>
      </c>
      <c r="O6" s="147" t="s">
        <v>127</v>
      </c>
      <c r="P6" s="147" t="s">
        <v>128</v>
      </c>
      <c r="Q6" s="147" t="s">
        <v>129</v>
      </c>
      <c r="R6" s="147" t="s">
        <v>130</v>
      </c>
      <c r="S6" s="147" t="s">
        <v>131</v>
      </c>
      <c r="T6" s="147" t="s">
        <v>132</v>
      </c>
      <c r="U6" s="147" t="s">
        <v>133</v>
      </c>
      <c r="V6" s="147" t="s">
        <v>134</v>
      </c>
      <c r="W6" s="147" t="s">
        <v>135</v>
      </c>
      <c r="X6" s="147" t="s">
        <v>136</v>
      </c>
      <c r="Y6" s="147" t="s">
        <v>137</v>
      </c>
      <c r="Z6" s="147" t="s">
        <v>138</v>
      </c>
      <c r="AA6" s="147" t="s">
        <v>139</v>
      </c>
      <c r="AB6" s="147" t="s">
        <v>140</v>
      </c>
      <c r="AC6" s="147" t="s">
        <v>141</v>
      </c>
      <c r="AD6" s="147" t="s">
        <v>142</v>
      </c>
      <c r="AE6" s="147" t="s">
        <v>143</v>
      </c>
      <c r="AF6" s="181" t="s">
        <v>144</v>
      </c>
    </row>
    <row r="7" spans="2:32" ht="19.5" customHeight="1" x14ac:dyDescent="0.15">
      <c r="B7" s="123"/>
      <c r="C7" s="286" t="s">
        <v>73</v>
      </c>
      <c r="D7" s="287"/>
      <c r="E7" s="287"/>
      <c r="F7" s="287"/>
      <c r="G7" s="287"/>
      <c r="H7" s="287"/>
      <c r="I7" s="287"/>
      <c r="J7" s="287"/>
      <c r="K7" s="287"/>
      <c r="L7" s="219"/>
      <c r="M7" s="139"/>
      <c r="N7" s="139"/>
      <c r="O7" s="139"/>
      <c r="P7" s="139"/>
      <c r="Q7" s="139"/>
      <c r="R7" s="130"/>
      <c r="S7" s="130"/>
      <c r="T7" s="130"/>
      <c r="U7" s="130"/>
      <c r="V7" s="129"/>
      <c r="W7" s="140"/>
      <c r="X7" s="139"/>
      <c r="Y7" s="139"/>
      <c r="Z7" s="139"/>
      <c r="AA7" s="139"/>
      <c r="AB7" s="139"/>
      <c r="AC7" s="139"/>
      <c r="AD7" s="139"/>
      <c r="AE7" s="139"/>
      <c r="AF7" s="141"/>
    </row>
    <row r="8" spans="2:32" ht="19.5" customHeight="1" x14ac:dyDescent="0.15">
      <c r="B8" s="123"/>
      <c r="C8" s="286" t="s">
        <v>2</v>
      </c>
      <c r="D8" s="287"/>
      <c r="E8" s="287"/>
      <c r="F8" s="287"/>
      <c r="G8" s="287"/>
      <c r="H8" s="287"/>
      <c r="I8" s="287"/>
      <c r="J8" s="287"/>
      <c r="K8" s="287"/>
      <c r="L8" s="219"/>
      <c r="M8" s="139"/>
      <c r="N8" s="139"/>
      <c r="O8" s="139"/>
      <c r="P8" s="139"/>
      <c r="Q8" s="139"/>
      <c r="R8" s="130"/>
      <c r="S8" s="130"/>
      <c r="T8" s="130"/>
      <c r="U8" s="130"/>
      <c r="V8" s="129"/>
      <c r="W8" s="140"/>
      <c r="X8" s="139"/>
      <c r="Y8" s="139"/>
      <c r="Z8" s="139"/>
      <c r="AA8" s="139"/>
      <c r="AB8" s="139"/>
      <c r="AC8" s="139"/>
      <c r="AD8" s="139"/>
      <c r="AE8" s="139"/>
      <c r="AF8" s="141"/>
    </row>
    <row r="9" spans="2:32" ht="19.5" customHeight="1" x14ac:dyDescent="0.15">
      <c r="B9" s="123"/>
      <c r="C9" s="286"/>
      <c r="D9" s="287"/>
      <c r="E9" s="287"/>
      <c r="F9" s="287"/>
      <c r="G9" s="287"/>
      <c r="H9" s="287"/>
      <c r="I9" s="287"/>
      <c r="J9" s="287"/>
      <c r="K9" s="287"/>
      <c r="L9" s="219"/>
      <c r="M9" s="139"/>
      <c r="N9" s="139"/>
      <c r="O9" s="139"/>
      <c r="P9" s="139"/>
      <c r="Q9" s="139"/>
      <c r="R9" s="139"/>
      <c r="S9" s="139"/>
      <c r="T9" s="139"/>
      <c r="U9" s="139"/>
      <c r="V9" s="141"/>
      <c r="W9" s="140"/>
      <c r="X9" s="139"/>
      <c r="Y9" s="139"/>
      <c r="Z9" s="139"/>
      <c r="AA9" s="139"/>
      <c r="AB9" s="139"/>
      <c r="AC9" s="139"/>
      <c r="AD9" s="139"/>
      <c r="AE9" s="139"/>
      <c r="AF9" s="141"/>
    </row>
    <row r="10" spans="2:32" ht="19.5" customHeight="1" x14ac:dyDescent="0.15">
      <c r="B10" s="123"/>
      <c r="C10" s="127"/>
      <c r="D10" s="126"/>
      <c r="E10" s="126"/>
      <c r="F10" s="126"/>
      <c r="G10" s="126"/>
      <c r="H10" s="126"/>
      <c r="I10" s="126"/>
      <c r="J10" s="126"/>
      <c r="K10" s="142"/>
      <c r="L10" s="219"/>
      <c r="M10" s="139"/>
      <c r="N10" s="139"/>
      <c r="O10" s="139"/>
      <c r="P10" s="139"/>
      <c r="Q10" s="139"/>
      <c r="R10" s="139"/>
      <c r="S10" s="139"/>
      <c r="T10" s="139"/>
      <c r="U10" s="139"/>
      <c r="V10" s="141"/>
      <c r="W10" s="140"/>
      <c r="X10" s="139"/>
      <c r="Y10" s="139"/>
      <c r="Z10" s="139"/>
      <c r="AA10" s="139"/>
      <c r="AB10" s="139"/>
      <c r="AC10" s="139"/>
      <c r="AD10" s="139"/>
      <c r="AE10" s="139"/>
      <c r="AF10" s="141"/>
    </row>
    <row r="11" spans="2:32" ht="19.5" customHeight="1" x14ac:dyDescent="0.15">
      <c r="B11" s="288" t="s">
        <v>5</v>
      </c>
      <c r="C11" s="289"/>
      <c r="D11" s="289"/>
      <c r="E11" s="289"/>
      <c r="F11" s="289"/>
      <c r="G11" s="289"/>
      <c r="H11" s="289"/>
      <c r="I11" s="289"/>
      <c r="J11" s="289"/>
      <c r="K11" s="289"/>
      <c r="L11" s="135">
        <f t="shared" ref="L11:AF11" si="0">SUM(L7:L10)</f>
        <v>0</v>
      </c>
      <c r="M11" s="134">
        <f t="shared" si="0"/>
        <v>0</v>
      </c>
      <c r="N11" s="134">
        <f t="shared" si="0"/>
        <v>0</v>
      </c>
      <c r="O11" s="134">
        <f t="shared" si="0"/>
        <v>0</v>
      </c>
      <c r="P11" s="134">
        <f t="shared" si="0"/>
        <v>0</v>
      </c>
      <c r="Q11" s="134">
        <f t="shared" si="0"/>
        <v>0</v>
      </c>
      <c r="R11" s="134">
        <f t="shared" si="0"/>
        <v>0</v>
      </c>
      <c r="S11" s="134">
        <f t="shared" si="0"/>
        <v>0</v>
      </c>
      <c r="T11" s="134">
        <f t="shared" si="0"/>
        <v>0</v>
      </c>
      <c r="U11" s="134">
        <f t="shared" si="0"/>
        <v>0</v>
      </c>
      <c r="V11" s="136">
        <f t="shared" si="0"/>
        <v>0</v>
      </c>
      <c r="W11" s="135">
        <f t="shared" si="0"/>
        <v>0</v>
      </c>
      <c r="X11" s="134">
        <f t="shared" si="0"/>
        <v>0</v>
      </c>
      <c r="Y11" s="134">
        <f t="shared" si="0"/>
        <v>0</v>
      </c>
      <c r="Z11" s="134">
        <f t="shared" si="0"/>
        <v>0</v>
      </c>
      <c r="AA11" s="134">
        <f t="shared" si="0"/>
        <v>0</v>
      </c>
      <c r="AB11" s="134">
        <f t="shared" si="0"/>
        <v>0</v>
      </c>
      <c r="AC11" s="134">
        <f t="shared" si="0"/>
        <v>0</v>
      </c>
      <c r="AD11" s="134">
        <f t="shared" si="0"/>
        <v>0</v>
      </c>
      <c r="AE11" s="134">
        <f t="shared" si="0"/>
        <v>0</v>
      </c>
      <c r="AF11" s="136">
        <f t="shared" si="0"/>
        <v>0</v>
      </c>
    </row>
    <row r="12" spans="2:32" ht="19.5" customHeight="1" x14ac:dyDescent="0.15">
      <c r="B12" s="123"/>
      <c r="C12" s="127" t="s">
        <v>0</v>
      </c>
      <c r="D12" s="126"/>
      <c r="E12" s="23"/>
      <c r="F12" s="126"/>
      <c r="G12" s="126"/>
      <c r="H12" s="126"/>
      <c r="I12" s="126"/>
      <c r="J12" s="126"/>
      <c r="K12" s="126"/>
      <c r="L12" s="220"/>
      <c r="M12" s="130"/>
      <c r="N12" s="118"/>
      <c r="O12" s="130"/>
      <c r="P12" s="130"/>
      <c r="Q12" s="130"/>
      <c r="R12" s="130"/>
      <c r="S12" s="130"/>
      <c r="T12" s="130"/>
      <c r="U12" s="130"/>
      <c r="V12" s="129"/>
      <c r="W12" s="125"/>
      <c r="X12" s="118"/>
      <c r="Y12" s="118"/>
      <c r="Z12" s="118"/>
      <c r="AA12" s="118"/>
      <c r="AB12" s="118"/>
      <c r="AC12" s="118"/>
      <c r="AD12" s="118"/>
      <c r="AE12" s="118"/>
      <c r="AF12" s="180"/>
    </row>
    <row r="13" spans="2:32" ht="19.5" customHeight="1" x14ac:dyDescent="0.15">
      <c r="B13" s="123"/>
      <c r="C13" s="127" t="s">
        <v>8</v>
      </c>
      <c r="D13" s="126"/>
      <c r="E13" s="23"/>
      <c r="F13" s="126"/>
      <c r="G13" s="126"/>
      <c r="H13" s="126"/>
      <c r="I13" s="126"/>
      <c r="J13" s="126"/>
      <c r="K13" s="126"/>
      <c r="L13" s="220"/>
      <c r="M13" s="130"/>
      <c r="N13" s="130"/>
      <c r="O13" s="130"/>
      <c r="P13" s="130"/>
      <c r="Q13" s="130"/>
      <c r="R13" s="130"/>
      <c r="S13" s="130"/>
      <c r="T13" s="130"/>
      <c r="U13" s="130"/>
      <c r="V13" s="129"/>
      <c r="W13" s="125"/>
      <c r="X13" s="118"/>
      <c r="Y13" s="118"/>
      <c r="Z13" s="118"/>
      <c r="AA13" s="118"/>
      <c r="AB13" s="118"/>
      <c r="AC13" s="118"/>
      <c r="AD13" s="118"/>
      <c r="AE13" s="118"/>
      <c r="AF13" s="180"/>
    </row>
    <row r="14" spans="2:32" ht="19.5" customHeight="1" x14ac:dyDescent="0.15">
      <c r="B14" s="123"/>
      <c r="C14" s="127" t="s">
        <v>1</v>
      </c>
      <c r="D14" s="126"/>
      <c r="E14" s="23"/>
      <c r="F14" s="126"/>
      <c r="G14" s="126"/>
      <c r="H14" s="126"/>
      <c r="I14" s="126"/>
      <c r="J14" s="126"/>
      <c r="K14" s="126"/>
      <c r="L14" s="220"/>
      <c r="M14" s="130"/>
      <c r="N14" s="130"/>
      <c r="O14" s="130"/>
      <c r="P14" s="130"/>
      <c r="Q14" s="130"/>
      <c r="R14" s="130"/>
      <c r="S14" s="130"/>
      <c r="T14" s="130"/>
      <c r="U14" s="130"/>
      <c r="V14" s="129"/>
      <c r="W14" s="125"/>
      <c r="X14" s="118"/>
      <c r="Y14" s="118"/>
      <c r="Z14" s="118"/>
      <c r="AA14" s="118"/>
      <c r="AB14" s="118"/>
      <c r="AC14" s="118"/>
      <c r="AD14" s="118"/>
      <c r="AE14" s="118"/>
      <c r="AF14" s="180"/>
    </row>
    <row r="15" spans="2:32" ht="19.5" customHeight="1" x14ac:dyDescent="0.15">
      <c r="B15" s="123"/>
      <c r="C15" s="122"/>
      <c r="D15" s="121" t="s">
        <v>72</v>
      </c>
      <c r="E15" s="120"/>
      <c r="F15" s="119"/>
      <c r="G15" s="119"/>
      <c r="H15" s="119"/>
      <c r="I15" s="119"/>
      <c r="J15" s="119"/>
      <c r="K15" s="119"/>
      <c r="L15" s="220"/>
      <c r="M15" s="105"/>
      <c r="N15" s="105"/>
      <c r="O15" s="105"/>
      <c r="P15" s="105"/>
      <c r="Q15" s="105"/>
      <c r="R15" s="105"/>
      <c r="S15" s="105"/>
      <c r="T15" s="105"/>
      <c r="U15" s="105"/>
      <c r="V15" s="104"/>
      <c r="W15" s="103"/>
      <c r="X15" s="102"/>
      <c r="Y15" s="102"/>
      <c r="Z15" s="102"/>
      <c r="AA15" s="102"/>
      <c r="AB15" s="102"/>
      <c r="AC15" s="102"/>
      <c r="AD15" s="102"/>
      <c r="AE15" s="102"/>
      <c r="AF15" s="178"/>
    </row>
    <row r="16" spans="2:32" ht="19.5" customHeight="1" x14ac:dyDescent="0.15">
      <c r="B16" s="288" t="s">
        <v>6</v>
      </c>
      <c r="C16" s="289"/>
      <c r="D16" s="289"/>
      <c r="E16" s="289"/>
      <c r="F16" s="289"/>
      <c r="G16" s="289"/>
      <c r="H16" s="289"/>
      <c r="I16" s="289"/>
      <c r="J16" s="289"/>
      <c r="K16" s="289"/>
      <c r="L16" s="109">
        <f t="shared" ref="L16:AF16" si="1">SUM(L12,L13,L14)</f>
        <v>0</v>
      </c>
      <c r="M16" s="108">
        <f t="shared" si="1"/>
        <v>0</v>
      </c>
      <c r="N16" s="108">
        <f t="shared" si="1"/>
        <v>0</v>
      </c>
      <c r="O16" s="108">
        <f t="shared" si="1"/>
        <v>0</v>
      </c>
      <c r="P16" s="108">
        <f t="shared" si="1"/>
        <v>0</v>
      </c>
      <c r="Q16" s="108">
        <f t="shared" si="1"/>
        <v>0</v>
      </c>
      <c r="R16" s="108">
        <f t="shared" si="1"/>
        <v>0</v>
      </c>
      <c r="S16" s="108">
        <f t="shared" si="1"/>
        <v>0</v>
      </c>
      <c r="T16" s="108">
        <f t="shared" si="1"/>
        <v>0</v>
      </c>
      <c r="U16" s="108">
        <f t="shared" si="1"/>
        <v>0</v>
      </c>
      <c r="V16" s="179">
        <f t="shared" si="1"/>
        <v>0</v>
      </c>
      <c r="W16" s="109">
        <f t="shared" si="1"/>
        <v>0</v>
      </c>
      <c r="X16" s="108">
        <f t="shared" si="1"/>
        <v>0</v>
      </c>
      <c r="Y16" s="108">
        <f t="shared" si="1"/>
        <v>0</v>
      </c>
      <c r="Z16" s="108">
        <f t="shared" si="1"/>
        <v>0</v>
      </c>
      <c r="AA16" s="108">
        <f t="shared" si="1"/>
        <v>0</v>
      </c>
      <c r="AB16" s="108">
        <f t="shared" si="1"/>
        <v>0</v>
      </c>
      <c r="AC16" s="108">
        <f t="shared" si="1"/>
        <v>0</v>
      </c>
      <c r="AD16" s="108">
        <f t="shared" si="1"/>
        <v>0</v>
      </c>
      <c r="AE16" s="108">
        <f t="shared" si="1"/>
        <v>0</v>
      </c>
      <c r="AF16" s="179">
        <f t="shared" si="1"/>
        <v>0</v>
      </c>
    </row>
    <row r="17" spans="2:32" ht="19.5" customHeight="1" x14ac:dyDescent="0.15">
      <c r="B17" s="288" t="s">
        <v>71</v>
      </c>
      <c r="C17" s="289"/>
      <c r="D17" s="289"/>
      <c r="E17" s="289"/>
      <c r="F17" s="289"/>
      <c r="G17" s="289"/>
      <c r="H17" s="289"/>
      <c r="I17" s="289"/>
      <c r="J17" s="289"/>
      <c r="K17" s="289"/>
      <c r="L17" s="109">
        <f t="shared" ref="L17:AF17" si="2">L11-L16</f>
        <v>0</v>
      </c>
      <c r="M17" s="108">
        <f t="shared" si="2"/>
        <v>0</v>
      </c>
      <c r="N17" s="108">
        <f t="shared" si="2"/>
        <v>0</v>
      </c>
      <c r="O17" s="108">
        <f t="shared" si="2"/>
        <v>0</v>
      </c>
      <c r="P17" s="108">
        <f t="shared" si="2"/>
        <v>0</v>
      </c>
      <c r="Q17" s="108">
        <f t="shared" si="2"/>
        <v>0</v>
      </c>
      <c r="R17" s="108">
        <f t="shared" si="2"/>
        <v>0</v>
      </c>
      <c r="S17" s="108">
        <f t="shared" si="2"/>
        <v>0</v>
      </c>
      <c r="T17" s="108">
        <f t="shared" si="2"/>
        <v>0</v>
      </c>
      <c r="U17" s="108">
        <f t="shared" si="2"/>
        <v>0</v>
      </c>
      <c r="V17" s="179">
        <f t="shared" si="2"/>
        <v>0</v>
      </c>
      <c r="W17" s="109">
        <f t="shared" si="2"/>
        <v>0</v>
      </c>
      <c r="X17" s="108">
        <f t="shared" si="2"/>
        <v>0</v>
      </c>
      <c r="Y17" s="108">
        <f t="shared" si="2"/>
        <v>0</v>
      </c>
      <c r="Z17" s="108">
        <f t="shared" si="2"/>
        <v>0</v>
      </c>
      <c r="AA17" s="108">
        <f t="shared" si="2"/>
        <v>0</v>
      </c>
      <c r="AB17" s="108">
        <f t="shared" si="2"/>
        <v>0</v>
      </c>
      <c r="AC17" s="108">
        <f t="shared" si="2"/>
        <v>0</v>
      </c>
      <c r="AD17" s="108">
        <f t="shared" si="2"/>
        <v>0</v>
      </c>
      <c r="AE17" s="108">
        <f t="shared" si="2"/>
        <v>0</v>
      </c>
      <c r="AF17" s="179">
        <f t="shared" si="2"/>
        <v>0</v>
      </c>
    </row>
    <row r="18" spans="2:32" ht="19.5" customHeight="1" x14ac:dyDescent="0.15">
      <c r="B18" s="301" t="s">
        <v>3</v>
      </c>
      <c r="C18" s="97" t="s">
        <v>70</v>
      </c>
      <c r="D18" s="97"/>
      <c r="E18" s="96"/>
      <c r="F18" s="96"/>
      <c r="G18" s="96"/>
      <c r="H18" s="96"/>
      <c r="I18" s="96"/>
      <c r="J18" s="96"/>
      <c r="K18" s="96"/>
      <c r="L18" s="221"/>
      <c r="M18" s="105"/>
      <c r="N18" s="105"/>
      <c r="O18" s="105"/>
      <c r="P18" s="105"/>
      <c r="Q18" s="105"/>
      <c r="R18" s="105"/>
      <c r="S18" s="105"/>
      <c r="T18" s="105"/>
      <c r="U18" s="105"/>
      <c r="V18" s="104"/>
      <c r="W18" s="103"/>
      <c r="X18" s="102"/>
      <c r="Y18" s="102"/>
      <c r="Z18" s="102"/>
      <c r="AA18" s="102"/>
      <c r="AB18" s="102"/>
      <c r="AC18" s="102"/>
      <c r="AD18" s="102"/>
      <c r="AE18" s="102"/>
      <c r="AF18" s="178"/>
    </row>
    <row r="19" spans="2:32" ht="19.5" customHeight="1" x14ac:dyDescent="0.15">
      <c r="B19" s="302"/>
      <c r="C19" s="97" t="s">
        <v>67</v>
      </c>
      <c r="D19" s="97"/>
      <c r="E19" s="96"/>
      <c r="F19" s="96"/>
      <c r="G19" s="96"/>
      <c r="H19" s="96"/>
      <c r="I19" s="96"/>
      <c r="J19" s="96"/>
      <c r="K19" s="96"/>
      <c r="L19" s="222"/>
      <c r="M19" s="95"/>
      <c r="N19" s="95"/>
      <c r="O19" s="95"/>
      <c r="P19" s="95"/>
      <c r="Q19" s="95"/>
      <c r="R19" s="95"/>
      <c r="S19" s="95"/>
      <c r="T19" s="95"/>
      <c r="U19" s="95"/>
      <c r="V19" s="94"/>
      <c r="W19" s="93"/>
      <c r="X19" s="92"/>
      <c r="Y19" s="92"/>
      <c r="Z19" s="92"/>
      <c r="AA19" s="92"/>
      <c r="AB19" s="92"/>
      <c r="AC19" s="92"/>
      <c r="AD19" s="92"/>
      <c r="AE19" s="92"/>
      <c r="AF19" s="177"/>
    </row>
    <row r="20" spans="2:32" ht="19.5" customHeight="1" x14ac:dyDescent="0.15">
      <c r="B20" s="302"/>
      <c r="C20" s="176" t="s">
        <v>65</v>
      </c>
      <c r="D20" s="97"/>
      <c r="E20" s="96"/>
      <c r="F20" s="96"/>
      <c r="G20" s="96"/>
      <c r="H20" s="96"/>
      <c r="I20" s="96"/>
      <c r="J20" s="96"/>
      <c r="K20" s="96"/>
      <c r="L20" s="225"/>
      <c r="M20" s="175"/>
      <c r="N20" s="175"/>
      <c r="O20" s="175"/>
      <c r="P20" s="175"/>
      <c r="Q20" s="175"/>
      <c r="R20" s="175"/>
      <c r="S20" s="175"/>
      <c r="T20" s="175"/>
      <c r="U20" s="175"/>
      <c r="V20" s="174"/>
      <c r="W20" s="173"/>
      <c r="X20" s="172"/>
      <c r="Y20" s="172"/>
      <c r="Z20" s="172"/>
      <c r="AA20" s="172"/>
      <c r="AB20" s="172"/>
      <c r="AC20" s="172"/>
      <c r="AD20" s="172"/>
      <c r="AE20" s="172"/>
      <c r="AF20" s="171"/>
    </row>
    <row r="21" spans="2:32" ht="19.5" customHeight="1" x14ac:dyDescent="0.15">
      <c r="B21" s="302"/>
      <c r="C21" s="170" t="s">
        <v>79</v>
      </c>
      <c r="D21" s="79"/>
      <c r="E21" s="79"/>
      <c r="F21" s="79"/>
      <c r="G21" s="79"/>
      <c r="H21" s="79"/>
      <c r="I21" s="79"/>
      <c r="J21" s="79"/>
      <c r="K21" s="79"/>
      <c r="L21" s="224"/>
      <c r="M21" s="78"/>
      <c r="N21" s="78"/>
      <c r="O21" s="78"/>
      <c r="P21" s="78"/>
      <c r="Q21" s="78"/>
      <c r="R21" s="78"/>
      <c r="S21" s="78"/>
      <c r="T21" s="78"/>
      <c r="U21" s="78"/>
      <c r="V21" s="77"/>
      <c r="W21" s="76"/>
      <c r="X21" s="75"/>
      <c r="Y21" s="75"/>
      <c r="Z21" s="75"/>
      <c r="AA21" s="75"/>
      <c r="AB21" s="75"/>
      <c r="AC21" s="75"/>
      <c r="AD21" s="75"/>
      <c r="AE21" s="75"/>
      <c r="AF21" s="169"/>
    </row>
    <row r="22" spans="2:32" ht="19.5" customHeight="1" thickBot="1" x14ac:dyDescent="0.2">
      <c r="B22" s="302"/>
      <c r="C22" s="303" t="s">
        <v>78</v>
      </c>
      <c r="D22" s="304"/>
      <c r="E22" s="304"/>
      <c r="F22" s="304"/>
      <c r="G22" s="304"/>
      <c r="H22" s="304"/>
      <c r="I22" s="304"/>
      <c r="J22" s="304"/>
      <c r="K22" s="304"/>
      <c r="L22" s="72">
        <f t="shared" ref="L22:AF22" si="3">L18-L19-L20+L21</f>
        <v>0</v>
      </c>
      <c r="M22" s="71">
        <f t="shared" si="3"/>
        <v>0</v>
      </c>
      <c r="N22" s="71">
        <f t="shared" si="3"/>
        <v>0</v>
      </c>
      <c r="O22" s="71">
        <f t="shared" si="3"/>
        <v>0</v>
      </c>
      <c r="P22" s="71">
        <f t="shared" si="3"/>
        <v>0</v>
      </c>
      <c r="Q22" s="71">
        <f t="shared" si="3"/>
        <v>0</v>
      </c>
      <c r="R22" s="71">
        <f t="shared" si="3"/>
        <v>0</v>
      </c>
      <c r="S22" s="71">
        <f t="shared" si="3"/>
        <v>0</v>
      </c>
      <c r="T22" s="71">
        <f t="shared" si="3"/>
        <v>0</v>
      </c>
      <c r="U22" s="71">
        <f t="shared" si="3"/>
        <v>0</v>
      </c>
      <c r="V22" s="167">
        <f t="shared" si="3"/>
        <v>0</v>
      </c>
      <c r="W22" s="168">
        <f t="shared" si="3"/>
        <v>0</v>
      </c>
      <c r="X22" s="71">
        <f t="shared" si="3"/>
        <v>0</v>
      </c>
      <c r="Y22" s="71">
        <f t="shared" si="3"/>
        <v>0</v>
      </c>
      <c r="Z22" s="71">
        <f t="shared" si="3"/>
        <v>0</v>
      </c>
      <c r="AA22" s="71">
        <f t="shared" si="3"/>
        <v>0</v>
      </c>
      <c r="AB22" s="71">
        <f t="shared" si="3"/>
        <v>0</v>
      </c>
      <c r="AC22" s="71">
        <f t="shared" si="3"/>
        <v>0</v>
      </c>
      <c r="AD22" s="71">
        <f t="shared" si="3"/>
        <v>0</v>
      </c>
      <c r="AE22" s="71">
        <f t="shared" si="3"/>
        <v>0</v>
      </c>
      <c r="AF22" s="167">
        <f t="shared" si="3"/>
        <v>0</v>
      </c>
    </row>
    <row r="23" spans="2:32" ht="19.5" customHeight="1" thickBot="1" x14ac:dyDescent="0.2">
      <c r="B23" s="166"/>
      <c r="C23" s="62" t="s">
        <v>77</v>
      </c>
      <c r="D23" s="62"/>
      <c r="E23" s="62"/>
      <c r="F23" s="62"/>
      <c r="G23" s="62"/>
      <c r="H23" s="62"/>
      <c r="I23" s="62"/>
      <c r="J23" s="62"/>
      <c r="K23" s="62"/>
      <c r="L23" s="226"/>
      <c r="M23" s="61"/>
      <c r="N23" s="61"/>
      <c r="O23" s="61"/>
      <c r="P23" s="61"/>
      <c r="Q23" s="61"/>
      <c r="R23" s="61"/>
      <c r="S23" s="61"/>
      <c r="T23" s="61"/>
      <c r="U23" s="61"/>
      <c r="V23" s="60"/>
      <c r="W23" s="59"/>
      <c r="X23" s="58"/>
      <c r="Y23" s="58"/>
      <c r="Z23" s="58"/>
      <c r="AA23" s="58"/>
      <c r="AB23" s="58"/>
      <c r="AC23" s="58"/>
      <c r="AD23" s="58"/>
      <c r="AE23" s="58"/>
      <c r="AF23" s="57"/>
    </row>
    <row r="24" spans="2:32" ht="19.5" customHeight="1" thickBot="1" x14ac:dyDescent="0.2">
      <c r="B24" s="305" t="s">
        <v>57</v>
      </c>
      <c r="C24" s="306"/>
      <c r="D24" s="306"/>
      <c r="E24" s="306"/>
      <c r="F24" s="306"/>
      <c r="G24" s="306"/>
      <c r="H24" s="306"/>
      <c r="I24" s="306"/>
      <c r="J24" s="306"/>
      <c r="K24" s="306"/>
      <c r="L24" s="55">
        <f t="shared" ref="L24:AF24" si="4">L17+L22+L23</f>
        <v>0</v>
      </c>
      <c r="M24" s="54">
        <f t="shared" si="4"/>
        <v>0</v>
      </c>
      <c r="N24" s="54">
        <f t="shared" si="4"/>
        <v>0</v>
      </c>
      <c r="O24" s="54">
        <f t="shared" si="4"/>
        <v>0</v>
      </c>
      <c r="P24" s="54">
        <f t="shared" si="4"/>
        <v>0</v>
      </c>
      <c r="Q24" s="54">
        <f t="shared" si="4"/>
        <v>0</v>
      </c>
      <c r="R24" s="54">
        <f t="shared" si="4"/>
        <v>0</v>
      </c>
      <c r="S24" s="54">
        <f t="shared" si="4"/>
        <v>0</v>
      </c>
      <c r="T24" s="54">
        <f t="shared" si="4"/>
        <v>0</v>
      </c>
      <c r="U24" s="54">
        <f t="shared" si="4"/>
        <v>0</v>
      </c>
      <c r="V24" s="165">
        <f t="shared" si="4"/>
        <v>0</v>
      </c>
      <c r="W24" s="52">
        <f t="shared" si="4"/>
        <v>0</v>
      </c>
      <c r="X24" s="51">
        <f t="shared" si="4"/>
        <v>0</v>
      </c>
      <c r="Y24" s="51">
        <f t="shared" si="4"/>
        <v>0</v>
      </c>
      <c r="Z24" s="51">
        <f t="shared" si="4"/>
        <v>0</v>
      </c>
      <c r="AA24" s="51">
        <f t="shared" si="4"/>
        <v>0</v>
      </c>
      <c r="AB24" s="51">
        <f t="shared" si="4"/>
        <v>0</v>
      </c>
      <c r="AC24" s="51">
        <f t="shared" si="4"/>
        <v>0</v>
      </c>
      <c r="AD24" s="51">
        <f t="shared" si="4"/>
        <v>0</v>
      </c>
      <c r="AE24" s="51">
        <f t="shared" si="4"/>
        <v>0</v>
      </c>
      <c r="AF24" s="165">
        <f t="shared" si="4"/>
        <v>0</v>
      </c>
    </row>
    <row r="25" spans="2:32" ht="19.5" customHeight="1" x14ac:dyDescent="0.15">
      <c r="B25" s="307" t="s">
        <v>55</v>
      </c>
      <c r="C25" s="308"/>
      <c r="D25" s="308"/>
      <c r="E25" s="308"/>
      <c r="F25" s="308"/>
      <c r="G25" s="308"/>
      <c r="H25" s="308"/>
      <c r="I25" s="308"/>
      <c r="J25" s="308"/>
      <c r="K25" s="309"/>
      <c r="L25" s="44">
        <f>L24</f>
        <v>0</v>
      </c>
      <c r="M25" s="43">
        <f t="shared" ref="M25:AF25" si="5">M24+L25</f>
        <v>0</v>
      </c>
      <c r="N25" s="43">
        <f t="shared" si="5"/>
        <v>0</v>
      </c>
      <c r="O25" s="43">
        <f t="shared" si="5"/>
        <v>0</v>
      </c>
      <c r="P25" s="43">
        <f t="shared" si="5"/>
        <v>0</v>
      </c>
      <c r="Q25" s="43">
        <f t="shared" si="5"/>
        <v>0</v>
      </c>
      <c r="R25" s="43">
        <f t="shared" si="5"/>
        <v>0</v>
      </c>
      <c r="S25" s="43">
        <f t="shared" si="5"/>
        <v>0</v>
      </c>
      <c r="T25" s="43">
        <f t="shared" si="5"/>
        <v>0</v>
      </c>
      <c r="U25" s="43">
        <f t="shared" si="5"/>
        <v>0</v>
      </c>
      <c r="V25" s="164">
        <f t="shared" si="5"/>
        <v>0</v>
      </c>
      <c r="W25" s="44">
        <f t="shared" si="5"/>
        <v>0</v>
      </c>
      <c r="X25" s="43">
        <f t="shared" si="5"/>
        <v>0</v>
      </c>
      <c r="Y25" s="43">
        <f t="shared" si="5"/>
        <v>0</v>
      </c>
      <c r="Z25" s="43">
        <f t="shared" si="5"/>
        <v>0</v>
      </c>
      <c r="AA25" s="43">
        <f t="shared" si="5"/>
        <v>0</v>
      </c>
      <c r="AB25" s="43">
        <f t="shared" si="5"/>
        <v>0</v>
      </c>
      <c r="AC25" s="43">
        <f t="shared" si="5"/>
        <v>0</v>
      </c>
      <c r="AD25" s="43">
        <f t="shared" si="5"/>
        <v>0</v>
      </c>
      <c r="AE25" s="43">
        <f t="shared" si="5"/>
        <v>0</v>
      </c>
      <c r="AF25" s="164">
        <f t="shared" si="5"/>
        <v>0</v>
      </c>
    </row>
    <row r="26" spans="2:32" ht="12.75" customHeight="1" x14ac:dyDescent="0.15">
      <c r="S26" s="15"/>
      <c r="T26" s="15"/>
      <c r="U26" s="15"/>
      <c r="V26" s="15"/>
      <c r="W26" s="15"/>
      <c r="X26" s="15"/>
      <c r="Y26" s="15"/>
      <c r="Z26" s="15"/>
      <c r="AA26" s="15"/>
      <c r="AB26" s="15"/>
      <c r="AC26" s="15"/>
      <c r="AD26" s="15"/>
      <c r="AE26" s="15"/>
      <c r="AF26" s="15"/>
    </row>
    <row r="27" spans="2:32" ht="31.5" customHeight="1" x14ac:dyDescent="0.15">
      <c r="M27" s="163" t="s">
        <v>76</v>
      </c>
      <c r="N27" s="162">
        <f>ROUNDDOWN(N11*3/12,1)</f>
        <v>0</v>
      </c>
      <c r="O27" s="161"/>
    </row>
    <row r="28" spans="2:32" ht="8.25" customHeight="1" x14ac:dyDescent="0.15"/>
    <row r="29" spans="2:32" ht="19.5" customHeight="1" x14ac:dyDescent="0.15">
      <c r="L29" s="116"/>
    </row>
    <row r="30" spans="2:32" ht="19.5" customHeight="1" x14ac:dyDescent="0.15">
      <c r="L30" s="116"/>
    </row>
  </sheetData>
  <mergeCells count="17">
    <mergeCell ref="U4:V4"/>
    <mergeCell ref="B1:K3"/>
    <mergeCell ref="S2:S3"/>
    <mergeCell ref="M3:N3"/>
    <mergeCell ref="Q3:R3"/>
    <mergeCell ref="S4:T4"/>
    <mergeCell ref="B25:K25"/>
    <mergeCell ref="B6:K6"/>
    <mergeCell ref="C7:K7"/>
    <mergeCell ref="C8:K8"/>
    <mergeCell ref="C9:K9"/>
    <mergeCell ref="B11:K11"/>
    <mergeCell ref="B16:K16"/>
    <mergeCell ref="B17:K17"/>
    <mergeCell ref="B18:B22"/>
    <mergeCell ref="C22:K22"/>
    <mergeCell ref="B24:K24"/>
  </mergeCells>
  <phoneticPr fontId="2"/>
  <printOptions horizontalCentered="1"/>
  <pageMargins left="0.59055118110236227" right="0.59055118110236227" top="0.59055118110236227" bottom="0.59055118110236227" header="0.59055118110236227" footer="0.11811023622047245"/>
  <pageSetup paperSize="9" scale="101" orientation="landscape" cellComments="asDisplayed" r:id="rId1"/>
  <headerFooter alignWithMargins="0"/>
  <colBreaks count="1" manualBreakCount="1">
    <brk id="2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F30"/>
  <sheetViews>
    <sheetView showGridLines="0" zoomScaleNormal="100" zoomScaleSheetLayoutView="90" workbookViewId="0">
      <selection activeCell="O18" sqref="O18"/>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9.42578125" style="14" customWidth="1"/>
    <col min="13" max="13" width="10.140625" style="15" customWidth="1"/>
    <col min="14" max="18" width="9.42578125" style="15" customWidth="1"/>
    <col min="19" max="32" width="9.42578125" style="14" customWidth="1"/>
    <col min="33" max="33" width="2.42578125" style="14" customWidth="1"/>
    <col min="34" max="16384" width="9.140625" style="14"/>
  </cols>
  <sheetData>
    <row r="1" spans="2:32" ht="19.5" customHeight="1" x14ac:dyDescent="0.15">
      <c r="B1" s="290" t="s">
        <v>114</v>
      </c>
      <c r="C1" s="290"/>
      <c r="D1" s="290"/>
      <c r="E1" s="290"/>
      <c r="F1" s="290"/>
      <c r="G1" s="290"/>
      <c r="H1" s="290"/>
      <c r="I1" s="290"/>
      <c r="J1" s="290"/>
      <c r="K1" s="290"/>
    </row>
    <row r="2" spans="2:32" ht="19.5" customHeight="1" x14ac:dyDescent="0.15">
      <c r="B2" s="290"/>
      <c r="C2" s="290"/>
      <c r="D2" s="290"/>
      <c r="E2" s="290"/>
      <c r="F2" s="290"/>
      <c r="G2" s="290"/>
      <c r="H2" s="290"/>
      <c r="I2" s="290"/>
      <c r="J2" s="290"/>
      <c r="K2" s="290"/>
      <c r="S2" s="292"/>
      <c r="T2" s="155"/>
      <c r="U2" s="156"/>
      <c r="V2" s="155"/>
    </row>
    <row r="3" spans="2:32" ht="19.5" customHeight="1" x14ac:dyDescent="0.15">
      <c r="B3" s="291"/>
      <c r="C3" s="291"/>
      <c r="D3" s="291"/>
      <c r="E3" s="291"/>
      <c r="F3" s="291"/>
      <c r="G3" s="291"/>
      <c r="H3" s="291"/>
      <c r="I3" s="291"/>
      <c r="J3" s="291"/>
      <c r="K3" s="291"/>
      <c r="L3" s="189"/>
      <c r="M3" s="293"/>
      <c r="N3" s="293"/>
      <c r="O3" s="153"/>
      <c r="P3" s="182" t="s">
        <v>80</v>
      </c>
      <c r="Q3" s="294" t="s">
        <v>9</v>
      </c>
      <c r="R3" s="294"/>
      <c r="S3" s="292"/>
      <c r="T3" s="157"/>
      <c r="U3" s="156"/>
      <c r="V3" s="155"/>
    </row>
    <row r="4" spans="2:32" ht="19.5" customHeight="1" x14ac:dyDescent="0.15">
      <c r="M4" s="14"/>
      <c r="N4" s="14"/>
      <c r="O4" s="153"/>
      <c r="P4" s="14"/>
      <c r="Q4" s="14"/>
      <c r="R4" s="14"/>
      <c r="S4" s="295"/>
      <c r="T4" s="295"/>
      <c r="U4" s="280"/>
      <c r="V4" s="280"/>
      <c r="AA4" s="150"/>
      <c r="AF4" s="150" t="s">
        <v>4</v>
      </c>
    </row>
    <row r="5" spans="2:32" ht="16.5" customHeight="1" x14ac:dyDescent="0.15">
      <c r="M5" s="151" t="s">
        <v>84</v>
      </c>
      <c r="N5" s="151" t="s">
        <v>85</v>
      </c>
      <c r="O5" s="151" t="s">
        <v>86</v>
      </c>
      <c r="P5" s="151" t="s">
        <v>87</v>
      </c>
      <c r="Q5" s="151" t="s">
        <v>88</v>
      </c>
      <c r="R5" s="151" t="s">
        <v>89</v>
      </c>
      <c r="S5" s="229" t="s">
        <v>90</v>
      </c>
      <c r="T5" s="229" t="s">
        <v>91</v>
      </c>
      <c r="U5" s="230" t="s">
        <v>92</v>
      </c>
      <c r="V5" s="230" t="s">
        <v>93</v>
      </c>
      <c r="W5" s="230" t="s">
        <v>94</v>
      </c>
      <c r="X5" s="230" t="s">
        <v>95</v>
      </c>
      <c r="Y5" s="230" t="s">
        <v>96</v>
      </c>
      <c r="Z5" s="230" t="s">
        <v>97</v>
      </c>
      <c r="AA5" s="230" t="s">
        <v>98</v>
      </c>
      <c r="AB5" s="230" t="s">
        <v>99</v>
      </c>
      <c r="AC5" s="230" t="s">
        <v>100</v>
      </c>
      <c r="AD5" s="230" t="s">
        <v>101</v>
      </c>
      <c r="AE5" s="151" t="s">
        <v>102</v>
      </c>
      <c r="AF5" s="151" t="s">
        <v>103</v>
      </c>
    </row>
    <row r="6" spans="2:32" ht="19.5" customHeight="1" x14ac:dyDescent="0.15">
      <c r="B6" s="284"/>
      <c r="C6" s="285"/>
      <c r="D6" s="285"/>
      <c r="E6" s="285"/>
      <c r="F6" s="285"/>
      <c r="G6" s="285"/>
      <c r="H6" s="285"/>
      <c r="I6" s="285"/>
      <c r="J6" s="285"/>
      <c r="K6" s="285"/>
      <c r="L6" s="218"/>
      <c r="M6" s="148" t="s">
        <v>125</v>
      </c>
      <c r="N6" s="147" t="s">
        <v>126</v>
      </c>
      <c r="O6" s="147" t="s">
        <v>127</v>
      </c>
      <c r="P6" s="147" t="s">
        <v>128</v>
      </c>
      <c r="Q6" s="147" t="s">
        <v>129</v>
      </c>
      <c r="R6" s="147" t="s">
        <v>130</v>
      </c>
      <c r="S6" s="147" t="s">
        <v>131</v>
      </c>
      <c r="T6" s="147" t="s">
        <v>132</v>
      </c>
      <c r="U6" s="147" t="s">
        <v>133</v>
      </c>
      <c r="V6" s="147" t="s">
        <v>134</v>
      </c>
      <c r="W6" s="147" t="s">
        <v>135</v>
      </c>
      <c r="X6" s="147" t="s">
        <v>136</v>
      </c>
      <c r="Y6" s="147" t="s">
        <v>137</v>
      </c>
      <c r="Z6" s="147" t="s">
        <v>138</v>
      </c>
      <c r="AA6" s="147" t="s">
        <v>139</v>
      </c>
      <c r="AB6" s="147" t="s">
        <v>140</v>
      </c>
      <c r="AC6" s="147" t="s">
        <v>141</v>
      </c>
      <c r="AD6" s="147" t="s">
        <v>142</v>
      </c>
      <c r="AE6" s="147" t="s">
        <v>143</v>
      </c>
      <c r="AF6" s="181" t="s">
        <v>144</v>
      </c>
    </row>
    <row r="7" spans="2:32" ht="19.5" customHeight="1" x14ac:dyDescent="0.15">
      <c r="B7" s="123"/>
      <c r="C7" s="286" t="s">
        <v>73</v>
      </c>
      <c r="D7" s="287"/>
      <c r="E7" s="287"/>
      <c r="F7" s="287"/>
      <c r="G7" s="287"/>
      <c r="H7" s="287"/>
      <c r="I7" s="287"/>
      <c r="J7" s="287"/>
      <c r="K7" s="287"/>
      <c r="L7" s="219"/>
      <c r="M7" s="139"/>
      <c r="N7" s="139"/>
      <c r="O7" s="139"/>
      <c r="P7" s="139"/>
      <c r="Q7" s="139"/>
      <c r="R7" s="130"/>
      <c r="S7" s="130"/>
      <c r="T7" s="130"/>
      <c r="U7" s="130"/>
      <c r="V7" s="129"/>
      <c r="W7" s="140"/>
      <c r="X7" s="139"/>
      <c r="Y7" s="139"/>
      <c r="Z7" s="139"/>
      <c r="AA7" s="139"/>
      <c r="AB7" s="139"/>
      <c r="AC7" s="139"/>
      <c r="AD7" s="139"/>
      <c r="AE7" s="139"/>
      <c r="AF7" s="141"/>
    </row>
    <row r="8" spans="2:32" ht="19.5" customHeight="1" x14ac:dyDescent="0.15">
      <c r="B8" s="123"/>
      <c r="C8" s="286" t="s">
        <v>2</v>
      </c>
      <c r="D8" s="287"/>
      <c r="E8" s="287"/>
      <c r="F8" s="287"/>
      <c r="G8" s="287"/>
      <c r="H8" s="287"/>
      <c r="I8" s="287"/>
      <c r="J8" s="287"/>
      <c r="K8" s="287"/>
      <c r="L8" s="219"/>
      <c r="M8" s="139"/>
      <c r="N8" s="139"/>
      <c r="O8" s="139"/>
      <c r="P8" s="139"/>
      <c r="Q8" s="139"/>
      <c r="R8" s="130"/>
      <c r="S8" s="130"/>
      <c r="T8" s="130"/>
      <c r="U8" s="130"/>
      <c r="V8" s="129"/>
      <c r="W8" s="140"/>
      <c r="X8" s="139"/>
      <c r="Y8" s="139"/>
      <c r="Z8" s="139"/>
      <c r="AA8" s="139"/>
      <c r="AB8" s="139"/>
      <c r="AC8" s="139"/>
      <c r="AD8" s="139"/>
      <c r="AE8" s="139"/>
      <c r="AF8" s="141"/>
    </row>
    <row r="9" spans="2:32" ht="19.5" customHeight="1" x14ac:dyDescent="0.15">
      <c r="B9" s="123"/>
      <c r="C9" s="286"/>
      <c r="D9" s="287"/>
      <c r="E9" s="287"/>
      <c r="F9" s="287"/>
      <c r="G9" s="287"/>
      <c r="H9" s="287"/>
      <c r="I9" s="287"/>
      <c r="J9" s="287"/>
      <c r="K9" s="287"/>
      <c r="L9" s="219"/>
      <c r="M9" s="139"/>
      <c r="N9" s="139"/>
      <c r="O9" s="139"/>
      <c r="P9" s="139"/>
      <c r="Q9" s="139"/>
      <c r="R9" s="139"/>
      <c r="S9" s="139"/>
      <c r="T9" s="139"/>
      <c r="U9" s="139"/>
      <c r="V9" s="141"/>
      <c r="W9" s="140"/>
      <c r="X9" s="139"/>
      <c r="Y9" s="139"/>
      <c r="Z9" s="139"/>
      <c r="AA9" s="139"/>
      <c r="AB9" s="139"/>
      <c r="AC9" s="139"/>
      <c r="AD9" s="139"/>
      <c r="AE9" s="139"/>
      <c r="AF9" s="141"/>
    </row>
    <row r="10" spans="2:32" ht="19.5" customHeight="1" x14ac:dyDescent="0.15">
      <c r="B10" s="123"/>
      <c r="C10" s="127"/>
      <c r="D10" s="126"/>
      <c r="E10" s="126"/>
      <c r="F10" s="126"/>
      <c r="G10" s="126"/>
      <c r="H10" s="126"/>
      <c r="I10" s="126"/>
      <c r="J10" s="126"/>
      <c r="K10" s="142"/>
      <c r="L10" s="219"/>
      <c r="M10" s="139"/>
      <c r="N10" s="139"/>
      <c r="O10" s="139"/>
      <c r="P10" s="139"/>
      <c r="Q10" s="139"/>
      <c r="R10" s="139"/>
      <c r="S10" s="139"/>
      <c r="T10" s="139"/>
      <c r="U10" s="139"/>
      <c r="V10" s="141"/>
      <c r="W10" s="140"/>
      <c r="X10" s="139"/>
      <c r="Y10" s="139"/>
      <c r="Z10" s="139"/>
      <c r="AA10" s="139"/>
      <c r="AB10" s="139"/>
      <c r="AC10" s="139"/>
      <c r="AD10" s="139"/>
      <c r="AE10" s="139"/>
      <c r="AF10" s="141"/>
    </row>
    <row r="11" spans="2:32" ht="19.5" customHeight="1" x14ac:dyDescent="0.15">
      <c r="B11" s="288" t="s">
        <v>5</v>
      </c>
      <c r="C11" s="289"/>
      <c r="D11" s="289"/>
      <c r="E11" s="289"/>
      <c r="F11" s="289"/>
      <c r="G11" s="289"/>
      <c r="H11" s="289"/>
      <c r="I11" s="289"/>
      <c r="J11" s="289"/>
      <c r="K11" s="289"/>
      <c r="L11" s="135">
        <f t="shared" ref="L11:AF11" si="0">SUM(L7:L10)</f>
        <v>0</v>
      </c>
      <c r="M11" s="134">
        <f t="shared" si="0"/>
        <v>0</v>
      </c>
      <c r="N11" s="134">
        <f t="shared" si="0"/>
        <v>0</v>
      </c>
      <c r="O11" s="134">
        <f t="shared" si="0"/>
        <v>0</v>
      </c>
      <c r="P11" s="134">
        <f t="shared" si="0"/>
        <v>0</v>
      </c>
      <c r="Q11" s="134">
        <f t="shared" si="0"/>
        <v>0</v>
      </c>
      <c r="R11" s="134">
        <f t="shared" si="0"/>
        <v>0</v>
      </c>
      <c r="S11" s="134">
        <f t="shared" si="0"/>
        <v>0</v>
      </c>
      <c r="T11" s="134">
        <f t="shared" si="0"/>
        <v>0</v>
      </c>
      <c r="U11" s="134">
        <f t="shared" si="0"/>
        <v>0</v>
      </c>
      <c r="V11" s="136">
        <f t="shared" si="0"/>
        <v>0</v>
      </c>
      <c r="W11" s="135">
        <f t="shared" si="0"/>
        <v>0</v>
      </c>
      <c r="X11" s="134">
        <f t="shared" si="0"/>
        <v>0</v>
      </c>
      <c r="Y11" s="134">
        <f t="shared" si="0"/>
        <v>0</v>
      </c>
      <c r="Z11" s="134">
        <f t="shared" si="0"/>
        <v>0</v>
      </c>
      <c r="AA11" s="134">
        <f t="shared" si="0"/>
        <v>0</v>
      </c>
      <c r="AB11" s="134">
        <f t="shared" si="0"/>
        <v>0</v>
      </c>
      <c r="AC11" s="134">
        <f t="shared" si="0"/>
        <v>0</v>
      </c>
      <c r="AD11" s="134">
        <f t="shared" si="0"/>
        <v>0</v>
      </c>
      <c r="AE11" s="134">
        <f t="shared" si="0"/>
        <v>0</v>
      </c>
      <c r="AF11" s="136">
        <f t="shared" si="0"/>
        <v>0</v>
      </c>
    </row>
    <row r="12" spans="2:32" ht="19.5" customHeight="1" x14ac:dyDescent="0.15">
      <c r="B12" s="123"/>
      <c r="C12" s="127" t="s">
        <v>0</v>
      </c>
      <c r="D12" s="126"/>
      <c r="E12" s="23"/>
      <c r="F12" s="126"/>
      <c r="G12" s="126"/>
      <c r="H12" s="126"/>
      <c r="I12" s="126"/>
      <c r="J12" s="126"/>
      <c r="K12" s="126"/>
      <c r="L12" s="220"/>
      <c r="M12" s="130"/>
      <c r="N12" s="118"/>
      <c r="O12" s="130"/>
      <c r="P12" s="130"/>
      <c r="Q12" s="130"/>
      <c r="R12" s="130"/>
      <c r="S12" s="130"/>
      <c r="T12" s="130"/>
      <c r="U12" s="130"/>
      <c r="V12" s="129"/>
      <c r="W12" s="125"/>
      <c r="X12" s="118"/>
      <c r="Y12" s="118"/>
      <c r="Z12" s="118"/>
      <c r="AA12" s="118"/>
      <c r="AB12" s="118"/>
      <c r="AC12" s="118"/>
      <c r="AD12" s="118"/>
      <c r="AE12" s="118"/>
      <c r="AF12" s="180"/>
    </row>
    <row r="13" spans="2:32" ht="19.5" customHeight="1" x14ac:dyDescent="0.15">
      <c r="B13" s="123"/>
      <c r="C13" s="127" t="s">
        <v>8</v>
      </c>
      <c r="D13" s="126"/>
      <c r="E13" s="23"/>
      <c r="F13" s="126"/>
      <c r="G13" s="126"/>
      <c r="H13" s="126"/>
      <c r="I13" s="126"/>
      <c r="J13" s="126"/>
      <c r="K13" s="126"/>
      <c r="L13" s="220"/>
      <c r="M13" s="130"/>
      <c r="N13" s="130"/>
      <c r="O13" s="130"/>
      <c r="P13" s="130"/>
      <c r="Q13" s="130"/>
      <c r="R13" s="130"/>
      <c r="S13" s="130"/>
      <c r="T13" s="130"/>
      <c r="U13" s="130"/>
      <c r="V13" s="129"/>
      <c r="W13" s="125"/>
      <c r="X13" s="118"/>
      <c r="Y13" s="118"/>
      <c r="Z13" s="118"/>
      <c r="AA13" s="118"/>
      <c r="AB13" s="118"/>
      <c r="AC13" s="118"/>
      <c r="AD13" s="118"/>
      <c r="AE13" s="118"/>
      <c r="AF13" s="180"/>
    </row>
    <row r="14" spans="2:32" ht="19.5" customHeight="1" x14ac:dyDescent="0.15">
      <c r="B14" s="123"/>
      <c r="C14" s="127" t="s">
        <v>1</v>
      </c>
      <c r="D14" s="126"/>
      <c r="E14" s="23"/>
      <c r="F14" s="126"/>
      <c r="G14" s="126"/>
      <c r="H14" s="126"/>
      <c r="I14" s="126"/>
      <c r="J14" s="126"/>
      <c r="K14" s="126"/>
      <c r="L14" s="220"/>
      <c r="M14" s="130"/>
      <c r="N14" s="130"/>
      <c r="O14" s="130"/>
      <c r="P14" s="130"/>
      <c r="Q14" s="130"/>
      <c r="R14" s="130"/>
      <c r="S14" s="130"/>
      <c r="T14" s="130"/>
      <c r="U14" s="130"/>
      <c r="V14" s="129"/>
      <c r="W14" s="125"/>
      <c r="X14" s="118"/>
      <c r="Y14" s="118"/>
      <c r="Z14" s="118"/>
      <c r="AA14" s="118"/>
      <c r="AB14" s="118"/>
      <c r="AC14" s="118"/>
      <c r="AD14" s="118"/>
      <c r="AE14" s="118"/>
      <c r="AF14" s="180"/>
    </row>
    <row r="15" spans="2:32" ht="19.5" customHeight="1" x14ac:dyDescent="0.15">
      <c r="B15" s="123"/>
      <c r="C15" s="122"/>
      <c r="D15" s="121" t="s">
        <v>72</v>
      </c>
      <c r="E15" s="120"/>
      <c r="F15" s="119"/>
      <c r="G15" s="119"/>
      <c r="H15" s="119"/>
      <c r="I15" s="119"/>
      <c r="J15" s="119"/>
      <c r="K15" s="119"/>
      <c r="L15" s="220"/>
      <c r="M15" s="105"/>
      <c r="N15" s="105"/>
      <c r="O15" s="105"/>
      <c r="P15" s="105"/>
      <c r="Q15" s="105"/>
      <c r="R15" s="105"/>
      <c r="S15" s="105"/>
      <c r="T15" s="105"/>
      <c r="U15" s="105"/>
      <c r="V15" s="104"/>
      <c r="W15" s="103"/>
      <c r="X15" s="102"/>
      <c r="Y15" s="102"/>
      <c r="Z15" s="102"/>
      <c r="AA15" s="102"/>
      <c r="AB15" s="102"/>
      <c r="AC15" s="102"/>
      <c r="AD15" s="102"/>
      <c r="AE15" s="102"/>
      <c r="AF15" s="178"/>
    </row>
    <row r="16" spans="2:32" ht="19.5" customHeight="1" x14ac:dyDescent="0.15">
      <c r="B16" s="288" t="s">
        <v>6</v>
      </c>
      <c r="C16" s="289"/>
      <c r="D16" s="289"/>
      <c r="E16" s="289"/>
      <c r="F16" s="289"/>
      <c r="G16" s="289"/>
      <c r="H16" s="289"/>
      <c r="I16" s="289"/>
      <c r="J16" s="289"/>
      <c r="K16" s="289"/>
      <c r="L16" s="109">
        <f t="shared" ref="L16:AF16" si="1">SUM(L12,L13,L14)</f>
        <v>0</v>
      </c>
      <c r="M16" s="108">
        <f t="shared" si="1"/>
        <v>0</v>
      </c>
      <c r="N16" s="108">
        <f t="shared" si="1"/>
        <v>0</v>
      </c>
      <c r="O16" s="108">
        <f t="shared" si="1"/>
        <v>0</v>
      </c>
      <c r="P16" s="108">
        <f t="shared" si="1"/>
        <v>0</v>
      </c>
      <c r="Q16" s="108">
        <f t="shared" si="1"/>
        <v>0</v>
      </c>
      <c r="R16" s="108">
        <f t="shared" si="1"/>
        <v>0</v>
      </c>
      <c r="S16" s="108">
        <f t="shared" si="1"/>
        <v>0</v>
      </c>
      <c r="T16" s="108">
        <f t="shared" si="1"/>
        <v>0</v>
      </c>
      <c r="U16" s="108">
        <f t="shared" si="1"/>
        <v>0</v>
      </c>
      <c r="V16" s="179">
        <f t="shared" si="1"/>
        <v>0</v>
      </c>
      <c r="W16" s="109">
        <f t="shared" si="1"/>
        <v>0</v>
      </c>
      <c r="X16" s="108">
        <f t="shared" si="1"/>
        <v>0</v>
      </c>
      <c r="Y16" s="108">
        <f t="shared" si="1"/>
        <v>0</v>
      </c>
      <c r="Z16" s="108">
        <f t="shared" si="1"/>
        <v>0</v>
      </c>
      <c r="AA16" s="108">
        <f t="shared" si="1"/>
        <v>0</v>
      </c>
      <c r="AB16" s="108">
        <f t="shared" si="1"/>
        <v>0</v>
      </c>
      <c r="AC16" s="108">
        <f t="shared" si="1"/>
        <v>0</v>
      </c>
      <c r="AD16" s="108">
        <f t="shared" si="1"/>
        <v>0</v>
      </c>
      <c r="AE16" s="108">
        <f t="shared" si="1"/>
        <v>0</v>
      </c>
      <c r="AF16" s="179">
        <f t="shared" si="1"/>
        <v>0</v>
      </c>
    </row>
    <row r="17" spans="2:32" ht="19.5" customHeight="1" x14ac:dyDescent="0.15">
      <c r="B17" s="288" t="s">
        <v>71</v>
      </c>
      <c r="C17" s="289"/>
      <c r="D17" s="289"/>
      <c r="E17" s="289"/>
      <c r="F17" s="289"/>
      <c r="G17" s="289"/>
      <c r="H17" s="289"/>
      <c r="I17" s="289"/>
      <c r="J17" s="289"/>
      <c r="K17" s="289"/>
      <c r="L17" s="109">
        <f t="shared" ref="L17:AF17" si="2">L11-L16</f>
        <v>0</v>
      </c>
      <c r="M17" s="108">
        <f t="shared" si="2"/>
        <v>0</v>
      </c>
      <c r="N17" s="108">
        <f t="shared" si="2"/>
        <v>0</v>
      </c>
      <c r="O17" s="108">
        <f t="shared" si="2"/>
        <v>0</v>
      </c>
      <c r="P17" s="108">
        <f t="shared" si="2"/>
        <v>0</v>
      </c>
      <c r="Q17" s="108">
        <f t="shared" si="2"/>
        <v>0</v>
      </c>
      <c r="R17" s="108">
        <f t="shared" si="2"/>
        <v>0</v>
      </c>
      <c r="S17" s="108">
        <f t="shared" si="2"/>
        <v>0</v>
      </c>
      <c r="T17" s="108">
        <f t="shared" si="2"/>
        <v>0</v>
      </c>
      <c r="U17" s="108">
        <f t="shared" si="2"/>
        <v>0</v>
      </c>
      <c r="V17" s="179">
        <f t="shared" si="2"/>
        <v>0</v>
      </c>
      <c r="W17" s="109">
        <f t="shared" si="2"/>
        <v>0</v>
      </c>
      <c r="X17" s="108">
        <f t="shared" si="2"/>
        <v>0</v>
      </c>
      <c r="Y17" s="108">
        <f t="shared" si="2"/>
        <v>0</v>
      </c>
      <c r="Z17" s="108">
        <f t="shared" si="2"/>
        <v>0</v>
      </c>
      <c r="AA17" s="108">
        <f t="shared" si="2"/>
        <v>0</v>
      </c>
      <c r="AB17" s="108">
        <f t="shared" si="2"/>
        <v>0</v>
      </c>
      <c r="AC17" s="108">
        <f t="shared" si="2"/>
        <v>0</v>
      </c>
      <c r="AD17" s="108">
        <f t="shared" si="2"/>
        <v>0</v>
      </c>
      <c r="AE17" s="108">
        <f t="shared" si="2"/>
        <v>0</v>
      </c>
      <c r="AF17" s="179">
        <f t="shared" si="2"/>
        <v>0</v>
      </c>
    </row>
    <row r="18" spans="2:32" ht="19.5" customHeight="1" x14ac:dyDescent="0.15">
      <c r="B18" s="301" t="s">
        <v>3</v>
      </c>
      <c r="C18" s="97" t="s">
        <v>70</v>
      </c>
      <c r="D18" s="97"/>
      <c r="E18" s="96"/>
      <c r="F18" s="96"/>
      <c r="G18" s="96"/>
      <c r="H18" s="96"/>
      <c r="I18" s="96"/>
      <c r="J18" s="96"/>
      <c r="K18" s="96"/>
      <c r="L18" s="221"/>
      <c r="M18" s="105"/>
      <c r="N18" s="105"/>
      <c r="O18" s="105"/>
      <c r="P18" s="105"/>
      <c r="Q18" s="105"/>
      <c r="R18" s="105"/>
      <c r="S18" s="105"/>
      <c r="T18" s="105"/>
      <c r="U18" s="105"/>
      <c r="V18" s="104"/>
      <c r="W18" s="103"/>
      <c r="X18" s="102"/>
      <c r="Y18" s="102"/>
      <c r="Z18" s="102"/>
      <c r="AA18" s="102"/>
      <c r="AB18" s="102"/>
      <c r="AC18" s="102"/>
      <c r="AD18" s="102"/>
      <c r="AE18" s="102"/>
      <c r="AF18" s="178"/>
    </row>
    <row r="19" spans="2:32" ht="19.5" customHeight="1" x14ac:dyDescent="0.15">
      <c r="B19" s="302"/>
      <c r="C19" s="97" t="s">
        <v>67</v>
      </c>
      <c r="D19" s="97"/>
      <c r="E19" s="96"/>
      <c r="F19" s="96"/>
      <c r="G19" s="96"/>
      <c r="H19" s="96"/>
      <c r="I19" s="96"/>
      <c r="J19" s="96"/>
      <c r="K19" s="96"/>
      <c r="L19" s="222"/>
      <c r="M19" s="95"/>
      <c r="N19" s="95"/>
      <c r="O19" s="95"/>
      <c r="P19" s="95"/>
      <c r="Q19" s="95"/>
      <c r="R19" s="95"/>
      <c r="S19" s="95"/>
      <c r="T19" s="95"/>
      <c r="U19" s="95"/>
      <c r="V19" s="94"/>
      <c r="W19" s="93"/>
      <c r="X19" s="92"/>
      <c r="Y19" s="92"/>
      <c r="Z19" s="92"/>
      <c r="AA19" s="92"/>
      <c r="AB19" s="92"/>
      <c r="AC19" s="92"/>
      <c r="AD19" s="92"/>
      <c r="AE19" s="92"/>
      <c r="AF19" s="177"/>
    </row>
    <row r="20" spans="2:32" ht="19.5" customHeight="1" x14ac:dyDescent="0.15">
      <c r="B20" s="302"/>
      <c r="C20" s="176" t="s">
        <v>65</v>
      </c>
      <c r="D20" s="97"/>
      <c r="E20" s="96"/>
      <c r="F20" s="96"/>
      <c r="G20" s="96"/>
      <c r="H20" s="96"/>
      <c r="I20" s="96"/>
      <c r="J20" s="96"/>
      <c r="K20" s="96"/>
      <c r="L20" s="225"/>
      <c r="M20" s="175"/>
      <c r="N20" s="175"/>
      <c r="O20" s="175"/>
      <c r="P20" s="175"/>
      <c r="Q20" s="175"/>
      <c r="R20" s="175"/>
      <c r="S20" s="175"/>
      <c r="T20" s="175"/>
      <c r="U20" s="175"/>
      <c r="V20" s="174"/>
      <c r="W20" s="173"/>
      <c r="X20" s="172"/>
      <c r="Y20" s="172"/>
      <c r="Z20" s="172"/>
      <c r="AA20" s="172"/>
      <c r="AB20" s="172"/>
      <c r="AC20" s="172"/>
      <c r="AD20" s="172"/>
      <c r="AE20" s="172"/>
      <c r="AF20" s="171"/>
    </row>
    <row r="21" spans="2:32" ht="19.5" customHeight="1" x14ac:dyDescent="0.15">
      <c r="B21" s="302"/>
      <c r="C21" s="170" t="s">
        <v>79</v>
      </c>
      <c r="D21" s="79"/>
      <c r="E21" s="79"/>
      <c r="F21" s="79"/>
      <c r="G21" s="79"/>
      <c r="H21" s="79"/>
      <c r="I21" s="79"/>
      <c r="J21" s="79"/>
      <c r="K21" s="79"/>
      <c r="L21" s="224"/>
      <c r="M21" s="78"/>
      <c r="N21" s="78"/>
      <c r="O21" s="78"/>
      <c r="P21" s="78"/>
      <c r="Q21" s="78"/>
      <c r="R21" s="78"/>
      <c r="S21" s="78"/>
      <c r="T21" s="78"/>
      <c r="U21" s="78"/>
      <c r="V21" s="77"/>
      <c r="W21" s="76"/>
      <c r="X21" s="75"/>
      <c r="Y21" s="75"/>
      <c r="Z21" s="75"/>
      <c r="AA21" s="75"/>
      <c r="AB21" s="75"/>
      <c r="AC21" s="75"/>
      <c r="AD21" s="75"/>
      <c r="AE21" s="75"/>
      <c r="AF21" s="169"/>
    </row>
    <row r="22" spans="2:32" ht="19.5" customHeight="1" thickBot="1" x14ac:dyDescent="0.2">
      <c r="B22" s="302"/>
      <c r="C22" s="303" t="s">
        <v>78</v>
      </c>
      <c r="D22" s="304"/>
      <c r="E22" s="304"/>
      <c r="F22" s="304"/>
      <c r="G22" s="304"/>
      <c r="H22" s="304"/>
      <c r="I22" s="304"/>
      <c r="J22" s="304"/>
      <c r="K22" s="304"/>
      <c r="L22" s="72">
        <f t="shared" ref="L22:AF22" si="3">L18-L19-L20+L21</f>
        <v>0</v>
      </c>
      <c r="M22" s="71">
        <f t="shared" si="3"/>
        <v>0</v>
      </c>
      <c r="N22" s="71">
        <f t="shared" si="3"/>
        <v>0</v>
      </c>
      <c r="O22" s="71">
        <f t="shared" si="3"/>
        <v>0</v>
      </c>
      <c r="P22" s="71">
        <f t="shared" si="3"/>
        <v>0</v>
      </c>
      <c r="Q22" s="71">
        <f t="shared" si="3"/>
        <v>0</v>
      </c>
      <c r="R22" s="71">
        <f t="shared" si="3"/>
        <v>0</v>
      </c>
      <c r="S22" s="71">
        <f t="shared" si="3"/>
        <v>0</v>
      </c>
      <c r="T22" s="71">
        <f t="shared" si="3"/>
        <v>0</v>
      </c>
      <c r="U22" s="71">
        <f t="shared" si="3"/>
        <v>0</v>
      </c>
      <c r="V22" s="167">
        <f t="shared" si="3"/>
        <v>0</v>
      </c>
      <c r="W22" s="168">
        <f t="shared" si="3"/>
        <v>0</v>
      </c>
      <c r="X22" s="71">
        <f t="shared" si="3"/>
        <v>0</v>
      </c>
      <c r="Y22" s="71">
        <f t="shared" si="3"/>
        <v>0</v>
      </c>
      <c r="Z22" s="71">
        <f t="shared" si="3"/>
        <v>0</v>
      </c>
      <c r="AA22" s="71">
        <f t="shared" si="3"/>
        <v>0</v>
      </c>
      <c r="AB22" s="71">
        <f t="shared" si="3"/>
        <v>0</v>
      </c>
      <c r="AC22" s="71">
        <f t="shared" si="3"/>
        <v>0</v>
      </c>
      <c r="AD22" s="71">
        <f t="shared" si="3"/>
        <v>0</v>
      </c>
      <c r="AE22" s="71">
        <f t="shared" si="3"/>
        <v>0</v>
      </c>
      <c r="AF22" s="167">
        <f t="shared" si="3"/>
        <v>0</v>
      </c>
    </row>
    <row r="23" spans="2:32" ht="19.5" customHeight="1" thickBot="1" x14ac:dyDescent="0.2">
      <c r="B23" s="166"/>
      <c r="C23" s="62" t="s">
        <v>77</v>
      </c>
      <c r="D23" s="62"/>
      <c r="E23" s="62"/>
      <c r="F23" s="62"/>
      <c r="G23" s="62"/>
      <c r="H23" s="62"/>
      <c r="I23" s="62"/>
      <c r="J23" s="62"/>
      <c r="K23" s="62"/>
      <c r="L23" s="226"/>
      <c r="M23" s="61"/>
      <c r="N23" s="61"/>
      <c r="O23" s="61"/>
      <c r="P23" s="61"/>
      <c r="Q23" s="61"/>
      <c r="R23" s="61"/>
      <c r="S23" s="61"/>
      <c r="T23" s="61"/>
      <c r="U23" s="61"/>
      <c r="V23" s="60"/>
      <c r="W23" s="59"/>
      <c r="X23" s="58"/>
      <c r="Y23" s="58"/>
      <c r="Z23" s="58"/>
      <c r="AA23" s="58"/>
      <c r="AB23" s="58"/>
      <c r="AC23" s="58"/>
      <c r="AD23" s="58"/>
      <c r="AE23" s="58"/>
      <c r="AF23" s="57"/>
    </row>
    <row r="24" spans="2:32" ht="19.5" customHeight="1" thickBot="1" x14ac:dyDescent="0.2">
      <c r="B24" s="305" t="s">
        <v>57</v>
      </c>
      <c r="C24" s="306"/>
      <c r="D24" s="306"/>
      <c r="E24" s="306"/>
      <c r="F24" s="306"/>
      <c r="G24" s="306"/>
      <c r="H24" s="306"/>
      <c r="I24" s="306"/>
      <c r="J24" s="306"/>
      <c r="K24" s="306"/>
      <c r="L24" s="55">
        <f t="shared" ref="L24:AF24" si="4">L17+L22+L23</f>
        <v>0</v>
      </c>
      <c r="M24" s="54">
        <f t="shared" si="4"/>
        <v>0</v>
      </c>
      <c r="N24" s="54">
        <f t="shared" si="4"/>
        <v>0</v>
      </c>
      <c r="O24" s="54">
        <f t="shared" si="4"/>
        <v>0</v>
      </c>
      <c r="P24" s="54">
        <f t="shared" si="4"/>
        <v>0</v>
      </c>
      <c r="Q24" s="54">
        <f t="shared" si="4"/>
        <v>0</v>
      </c>
      <c r="R24" s="54">
        <f t="shared" si="4"/>
        <v>0</v>
      </c>
      <c r="S24" s="54">
        <f t="shared" si="4"/>
        <v>0</v>
      </c>
      <c r="T24" s="54">
        <f t="shared" si="4"/>
        <v>0</v>
      </c>
      <c r="U24" s="54">
        <f t="shared" si="4"/>
        <v>0</v>
      </c>
      <c r="V24" s="165">
        <f t="shared" si="4"/>
        <v>0</v>
      </c>
      <c r="W24" s="52">
        <f t="shared" si="4"/>
        <v>0</v>
      </c>
      <c r="X24" s="51">
        <f t="shared" si="4"/>
        <v>0</v>
      </c>
      <c r="Y24" s="51">
        <f t="shared" si="4"/>
        <v>0</v>
      </c>
      <c r="Z24" s="51">
        <f t="shared" si="4"/>
        <v>0</v>
      </c>
      <c r="AA24" s="51">
        <f t="shared" si="4"/>
        <v>0</v>
      </c>
      <c r="AB24" s="51">
        <f t="shared" si="4"/>
        <v>0</v>
      </c>
      <c r="AC24" s="51">
        <f t="shared" si="4"/>
        <v>0</v>
      </c>
      <c r="AD24" s="51">
        <f t="shared" si="4"/>
        <v>0</v>
      </c>
      <c r="AE24" s="51">
        <f t="shared" si="4"/>
        <v>0</v>
      </c>
      <c r="AF24" s="165">
        <f t="shared" si="4"/>
        <v>0</v>
      </c>
    </row>
    <row r="25" spans="2:32" ht="19.5" customHeight="1" x14ac:dyDescent="0.15">
      <c r="B25" s="307" t="s">
        <v>55</v>
      </c>
      <c r="C25" s="308"/>
      <c r="D25" s="308"/>
      <c r="E25" s="308"/>
      <c r="F25" s="308"/>
      <c r="G25" s="308"/>
      <c r="H25" s="308"/>
      <c r="I25" s="308"/>
      <c r="J25" s="308"/>
      <c r="K25" s="309"/>
      <c r="L25" s="44">
        <f>L24</f>
        <v>0</v>
      </c>
      <c r="M25" s="43">
        <f t="shared" ref="M25:AF25" si="5">M24+L25</f>
        <v>0</v>
      </c>
      <c r="N25" s="43">
        <f t="shared" si="5"/>
        <v>0</v>
      </c>
      <c r="O25" s="43">
        <f t="shared" si="5"/>
        <v>0</v>
      </c>
      <c r="P25" s="43">
        <f t="shared" si="5"/>
        <v>0</v>
      </c>
      <c r="Q25" s="43">
        <f t="shared" si="5"/>
        <v>0</v>
      </c>
      <c r="R25" s="43">
        <f t="shared" si="5"/>
        <v>0</v>
      </c>
      <c r="S25" s="43">
        <f t="shared" si="5"/>
        <v>0</v>
      </c>
      <c r="T25" s="43">
        <f t="shared" si="5"/>
        <v>0</v>
      </c>
      <c r="U25" s="43">
        <f t="shared" si="5"/>
        <v>0</v>
      </c>
      <c r="V25" s="164">
        <f t="shared" si="5"/>
        <v>0</v>
      </c>
      <c r="W25" s="44">
        <f t="shared" si="5"/>
        <v>0</v>
      </c>
      <c r="X25" s="43">
        <f t="shared" si="5"/>
        <v>0</v>
      </c>
      <c r="Y25" s="43">
        <f t="shared" si="5"/>
        <v>0</v>
      </c>
      <c r="Z25" s="43">
        <f t="shared" si="5"/>
        <v>0</v>
      </c>
      <c r="AA25" s="43">
        <f t="shared" si="5"/>
        <v>0</v>
      </c>
      <c r="AB25" s="43">
        <f t="shared" si="5"/>
        <v>0</v>
      </c>
      <c r="AC25" s="43">
        <f t="shared" si="5"/>
        <v>0</v>
      </c>
      <c r="AD25" s="43">
        <f t="shared" si="5"/>
        <v>0</v>
      </c>
      <c r="AE25" s="43">
        <f t="shared" si="5"/>
        <v>0</v>
      </c>
      <c r="AF25" s="164">
        <f t="shared" si="5"/>
        <v>0</v>
      </c>
    </row>
    <row r="26" spans="2:32" ht="12.75" customHeight="1" x14ac:dyDescent="0.15">
      <c r="S26" s="15"/>
      <c r="T26" s="15"/>
      <c r="U26" s="15"/>
      <c r="V26" s="15"/>
      <c r="W26" s="15"/>
      <c r="X26" s="15"/>
      <c r="Y26" s="15"/>
      <c r="Z26" s="15"/>
      <c r="AA26" s="15"/>
      <c r="AB26" s="15"/>
      <c r="AC26" s="15"/>
      <c r="AD26" s="15"/>
      <c r="AE26" s="15"/>
      <c r="AF26" s="15"/>
    </row>
    <row r="27" spans="2:32" ht="31.5" customHeight="1" x14ac:dyDescent="0.15">
      <c r="M27" s="163" t="s">
        <v>76</v>
      </c>
      <c r="N27" s="162">
        <f>ROUNDDOWN(N11*3/12,1)</f>
        <v>0</v>
      </c>
      <c r="O27" s="161"/>
    </row>
    <row r="28" spans="2:32" ht="8.25" customHeight="1" x14ac:dyDescent="0.15"/>
    <row r="29" spans="2:32" ht="19.5" customHeight="1" x14ac:dyDescent="0.15">
      <c r="L29" s="116"/>
    </row>
    <row r="30" spans="2:32" ht="19.5" customHeight="1" x14ac:dyDescent="0.15">
      <c r="L30" s="116"/>
    </row>
  </sheetData>
  <mergeCells count="17">
    <mergeCell ref="U4:V4"/>
    <mergeCell ref="B1:K3"/>
    <mergeCell ref="S2:S3"/>
    <mergeCell ref="M3:N3"/>
    <mergeCell ref="Q3:R3"/>
    <mergeCell ref="S4:T4"/>
    <mergeCell ref="B25:K25"/>
    <mergeCell ref="B6:K6"/>
    <mergeCell ref="C7:K7"/>
    <mergeCell ref="C8:K8"/>
    <mergeCell ref="C9:K9"/>
    <mergeCell ref="B11:K11"/>
    <mergeCell ref="B16:K16"/>
    <mergeCell ref="B17:K17"/>
    <mergeCell ref="B18:B22"/>
    <mergeCell ref="C22:K22"/>
    <mergeCell ref="B24:K24"/>
  </mergeCells>
  <phoneticPr fontId="2"/>
  <printOptions horizontalCentered="1"/>
  <pageMargins left="0.59055118110236227" right="0.59055118110236227" top="0.59055118110236227" bottom="0.59055118110236227" header="0.59055118110236227" footer="0.11811023622047245"/>
  <pageSetup paperSize="9" scale="101" orientation="landscape" cellComments="asDisplayed" r:id="rId1"/>
  <headerFooter alignWithMargins="0"/>
  <colBreaks count="1" manualBreakCount="1">
    <brk id="22"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30"/>
  <sheetViews>
    <sheetView showGridLines="0" topLeftCell="A13" zoomScaleNormal="100" zoomScaleSheetLayoutView="90" workbookViewId="0">
      <selection activeCell="Q19" sqref="Q19"/>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9.42578125" style="14" customWidth="1"/>
    <col min="13" max="13" width="10.140625" style="15" customWidth="1"/>
    <col min="14" max="18" width="9.42578125" style="15" customWidth="1"/>
    <col min="19" max="32" width="9.42578125" style="14" customWidth="1"/>
    <col min="33" max="33" width="2.42578125" style="14" customWidth="1"/>
    <col min="34" max="16384" width="9.140625" style="14"/>
  </cols>
  <sheetData>
    <row r="1" spans="2:32" ht="19.5" customHeight="1" x14ac:dyDescent="0.15">
      <c r="B1" s="290" t="s">
        <v>114</v>
      </c>
      <c r="C1" s="290"/>
      <c r="D1" s="290"/>
      <c r="E1" s="290"/>
      <c r="F1" s="290"/>
      <c r="G1" s="290"/>
      <c r="H1" s="290"/>
      <c r="I1" s="290"/>
      <c r="J1" s="290"/>
      <c r="K1" s="290"/>
    </row>
    <row r="2" spans="2:32" ht="19.5" customHeight="1" x14ac:dyDescent="0.15">
      <c r="B2" s="290"/>
      <c r="C2" s="290"/>
      <c r="D2" s="290"/>
      <c r="E2" s="290"/>
      <c r="F2" s="290"/>
      <c r="G2" s="290"/>
      <c r="H2" s="290"/>
      <c r="I2" s="290"/>
      <c r="J2" s="290"/>
      <c r="K2" s="290"/>
      <c r="S2" s="292"/>
      <c r="T2" s="155"/>
      <c r="U2" s="156"/>
      <c r="V2" s="155"/>
    </row>
    <row r="3" spans="2:32" ht="19.5" customHeight="1" x14ac:dyDescent="0.15">
      <c r="B3" s="291"/>
      <c r="C3" s="291"/>
      <c r="D3" s="291"/>
      <c r="E3" s="291"/>
      <c r="F3" s="291"/>
      <c r="G3" s="291"/>
      <c r="H3" s="291"/>
      <c r="I3" s="291"/>
      <c r="J3" s="291"/>
      <c r="K3" s="291"/>
      <c r="L3" s="189"/>
      <c r="M3" s="293"/>
      <c r="N3" s="293"/>
      <c r="O3" s="153"/>
      <c r="P3" s="182" t="s">
        <v>80</v>
      </c>
      <c r="Q3" s="294" t="s">
        <v>121</v>
      </c>
      <c r="R3" s="294"/>
      <c r="S3" s="292"/>
      <c r="T3" s="157"/>
      <c r="U3" s="156"/>
      <c r="V3" s="155"/>
    </row>
    <row r="4" spans="2:32" ht="19.5" customHeight="1" x14ac:dyDescent="0.15">
      <c r="M4" s="14"/>
      <c r="N4" s="14"/>
      <c r="O4" s="153"/>
      <c r="P4" s="14"/>
      <c r="Q4" s="14"/>
      <c r="R4" s="14"/>
      <c r="S4" s="295"/>
      <c r="T4" s="295"/>
      <c r="U4" s="280"/>
      <c r="V4" s="280"/>
      <c r="AA4" s="150"/>
      <c r="AF4" s="150" t="s">
        <v>4</v>
      </c>
    </row>
    <row r="5" spans="2:32" ht="16.5" customHeight="1" x14ac:dyDescent="0.15">
      <c r="M5" s="151" t="s">
        <v>84</v>
      </c>
      <c r="N5" s="151" t="s">
        <v>85</v>
      </c>
      <c r="O5" s="151" t="s">
        <v>86</v>
      </c>
      <c r="P5" s="151" t="s">
        <v>87</v>
      </c>
      <c r="Q5" s="151" t="s">
        <v>88</v>
      </c>
      <c r="R5" s="151" t="s">
        <v>89</v>
      </c>
      <c r="S5" s="229" t="s">
        <v>90</v>
      </c>
      <c r="T5" s="229" t="s">
        <v>91</v>
      </c>
      <c r="U5" s="230" t="s">
        <v>92</v>
      </c>
      <c r="V5" s="230" t="s">
        <v>93</v>
      </c>
      <c r="W5" s="230" t="s">
        <v>94</v>
      </c>
      <c r="X5" s="230" t="s">
        <v>95</v>
      </c>
      <c r="Y5" s="230" t="s">
        <v>96</v>
      </c>
      <c r="Z5" s="230" t="s">
        <v>97</v>
      </c>
      <c r="AA5" s="230" t="s">
        <v>98</v>
      </c>
      <c r="AB5" s="230" t="s">
        <v>99</v>
      </c>
      <c r="AC5" s="230" t="s">
        <v>100</v>
      </c>
      <c r="AD5" s="230" t="s">
        <v>101</v>
      </c>
      <c r="AE5" s="151" t="s">
        <v>102</v>
      </c>
      <c r="AF5" s="151" t="s">
        <v>103</v>
      </c>
    </row>
    <row r="6" spans="2:32" ht="19.5" customHeight="1" x14ac:dyDescent="0.15">
      <c r="B6" s="284"/>
      <c r="C6" s="285"/>
      <c r="D6" s="285"/>
      <c r="E6" s="285"/>
      <c r="F6" s="285"/>
      <c r="G6" s="285"/>
      <c r="H6" s="285"/>
      <c r="I6" s="285"/>
      <c r="J6" s="285"/>
      <c r="K6" s="285"/>
      <c r="L6" s="218"/>
      <c r="M6" s="148" t="s">
        <v>125</v>
      </c>
      <c r="N6" s="147" t="s">
        <v>126</v>
      </c>
      <c r="O6" s="147" t="s">
        <v>127</v>
      </c>
      <c r="P6" s="147" t="s">
        <v>128</v>
      </c>
      <c r="Q6" s="147" t="s">
        <v>129</v>
      </c>
      <c r="R6" s="147" t="s">
        <v>130</v>
      </c>
      <c r="S6" s="147" t="s">
        <v>131</v>
      </c>
      <c r="T6" s="147" t="s">
        <v>132</v>
      </c>
      <c r="U6" s="147" t="s">
        <v>133</v>
      </c>
      <c r="V6" s="147" t="s">
        <v>134</v>
      </c>
      <c r="W6" s="147" t="s">
        <v>135</v>
      </c>
      <c r="X6" s="147" t="s">
        <v>136</v>
      </c>
      <c r="Y6" s="147" t="s">
        <v>137</v>
      </c>
      <c r="Z6" s="147" t="s">
        <v>138</v>
      </c>
      <c r="AA6" s="147" t="s">
        <v>139</v>
      </c>
      <c r="AB6" s="147" t="s">
        <v>140</v>
      </c>
      <c r="AC6" s="147" t="s">
        <v>141</v>
      </c>
      <c r="AD6" s="147" t="s">
        <v>142</v>
      </c>
      <c r="AE6" s="147" t="s">
        <v>143</v>
      </c>
      <c r="AF6" s="181" t="s">
        <v>144</v>
      </c>
    </row>
    <row r="7" spans="2:32" ht="19.5" customHeight="1" x14ac:dyDescent="0.15">
      <c r="B7" s="123"/>
      <c r="C7" s="286" t="s">
        <v>122</v>
      </c>
      <c r="D7" s="287"/>
      <c r="E7" s="287"/>
      <c r="F7" s="287"/>
      <c r="G7" s="287"/>
      <c r="H7" s="287"/>
      <c r="I7" s="287"/>
      <c r="J7" s="287"/>
      <c r="K7" s="287"/>
      <c r="L7" s="219"/>
      <c r="M7" s="139"/>
      <c r="N7" s="139"/>
      <c r="O7" s="139"/>
      <c r="P7" s="139"/>
      <c r="Q7" s="139"/>
      <c r="R7" s="130"/>
      <c r="S7" s="130"/>
      <c r="T7" s="130"/>
      <c r="U7" s="130"/>
      <c r="V7" s="129"/>
      <c r="W7" s="140"/>
      <c r="X7" s="139"/>
      <c r="Y7" s="139"/>
      <c r="Z7" s="139"/>
      <c r="AA7" s="139"/>
      <c r="AB7" s="139"/>
      <c r="AC7" s="139"/>
      <c r="AD7" s="139"/>
      <c r="AE7" s="139"/>
      <c r="AF7" s="141"/>
    </row>
    <row r="8" spans="2:32" ht="19.5" customHeight="1" x14ac:dyDescent="0.15">
      <c r="B8" s="123"/>
      <c r="C8" s="286" t="s">
        <v>123</v>
      </c>
      <c r="D8" s="287"/>
      <c r="E8" s="287"/>
      <c r="F8" s="287"/>
      <c r="G8" s="287"/>
      <c r="H8" s="287"/>
      <c r="I8" s="287"/>
      <c r="J8" s="287"/>
      <c r="K8" s="287"/>
      <c r="L8" s="219"/>
      <c r="M8" s="139"/>
      <c r="N8" s="139"/>
      <c r="O8" s="139"/>
      <c r="P8" s="139"/>
      <c r="Q8" s="139"/>
      <c r="R8" s="130"/>
      <c r="S8" s="130"/>
      <c r="T8" s="130"/>
      <c r="U8" s="130"/>
      <c r="V8" s="129"/>
      <c r="W8" s="140"/>
      <c r="X8" s="139"/>
      <c r="Y8" s="139"/>
      <c r="Z8" s="139"/>
      <c r="AA8" s="139"/>
      <c r="AB8" s="139"/>
      <c r="AC8" s="139"/>
      <c r="AD8" s="139"/>
      <c r="AE8" s="139"/>
      <c r="AF8" s="141"/>
    </row>
    <row r="9" spans="2:32" ht="19.5" customHeight="1" x14ac:dyDescent="0.15">
      <c r="B9" s="123"/>
      <c r="C9" s="286" t="s">
        <v>124</v>
      </c>
      <c r="D9" s="287"/>
      <c r="E9" s="287"/>
      <c r="F9" s="287"/>
      <c r="G9" s="287"/>
      <c r="H9" s="287"/>
      <c r="I9" s="287"/>
      <c r="J9" s="287"/>
      <c r="K9" s="287"/>
      <c r="L9" s="219"/>
      <c r="M9" s="139"/>
      <c r="N9" s="139"/>
      <c r="O9" s="139"/>
      <c r="P9" s="139"/>
      <c r="Q9" s="139"/>
      <c r="R9" s="139"/>
      <c r="S9" s="139"/>
      <c r="T9" s="139"/>
      <c r="U9" s="139"/>
      <c r="V9" s="141"/>
      <c r="W9" s="140"/>
      <c r="X9" s="139"/>
      <c r="Y9" s="139"/>
      <c r="Z9" s="139"/>
      <c r="AA9" s="139"/>
      <c r="AB9" s="139"/>
      <c r="AC9" s="139"/>
      <c r="AD9" s="139"/>
      <c r="AE9" s="139"/>
      <c r="AF9" s="141"/>
    </row>
    <row r="10" spans="2:32" ht="19.5" customHeight="1" x14ac:dyDescent="0.15">
      <c r="B10" s="123"/>
      <c r="C10" s="127"/>
      <c r="D10" s="245"/>
      <c r="E10" s="245"/>
      <c r="F10" s="245"/>
      <c r="G10" s="245"/>
      <c r="H10" s="245"/>
      <c r="I10" s="245"/>
      <c r="J10" s="245"/>
      <c r="K10" s="142"/>
      <c r="L10" s="219"/>
      <c r="M10" s="139"/>
      <c r="N10" s="139"/>
      <c r="O10" s="139"/>
      <c r="P10" s="139"/>
      <c r="Q10" s="139"/>
      <c r="R10" s="139"/>
      <c r="S10" s="139"/>
      <c r="T10" s="139"/>
      <c r="U10" s="139"/>
      <c r="V10" s="141"/>
      <c r="W10" s="140"/>
      <c r="X10" s="139"/>
      <c r="Y10" s="139"/>
      <c r="Z10" s="139"/>
      <c r="AA10" s="139"/>
      <c r="AB10" s="139"/>
      <c r="AC10" s="139"/>
      <c r="AD10" s="139"/>
      <c r="AE10" s="139"/>
      <c r="AF10" s="141"/>
    </row>
    <row r="11" spans="2:32" ht="19.5" customHeight="1" x14ac:dyDescent="0.15">
      <c r="B11" s="288" t="s">
        <v>5</v>
      </c>
      <c r="C11" s="289"/>
      <c r="D11" s="289"/>
      <c r="E11" s="289"/>
      <c r="F11" s="289"/>
      <c r="G11" s="289"/>
      <c r="H11" s="289"/>
      <c r="I11" s="289"/>
      <c r="J11" s="289"/>
      <c r="K11" s="289"/>
      <c r="L11" s="135">
        <f t="shared" ref="L11:AF11" si="0">SUM(L7:L10)</f>
        <v>0</v>
      </c>
      <c r="M11" s="134">
        <f t="shared" si="0"/>
        <v>0</v>
      </c>
      <c r="N11" s="134">
        <f t="shared" si="0"/>
        <v>0</v>
      </c>
      <c r="O11" s="134">
        <f t="shared" si="0"/>
        <v>0</v>
      </c>
      <c r="P11" s="134">
        <f t="shared" si="0"/>
        <v>0</v>
      </c>
      <c r="Q11" s="134">
        <f t="shared" si="0"/>
        <v>0</v>
      </c>
      <c r="R11" s="134">
        <f t="shared" si="0"/>
        <v>0</v>
      </c>
      <c r="S11" s="134">
        <f t="shared" si="0"/>
        <v>0</v>
      </c>
      <c r="T11" s="134">
        <f t="shared" si="0"/>
        <v>0</v>
      </c>
      <c r="U11" s="134">
        <f t="shared" si="0"/>
        <v>0</v>
      </c>
      <c r="V11" s="136">
        <f t="shared" si="0"/>
        <v>0</v>
      </c>
      <c r="W11" s="135">
        <f t="shared" si="0"/>
        <v>0</v>
      </c>
      <c r="X11" s="134">
        <f t="shared" si="0"/>
        <v>0</v>
      </c>
      <c r="Y11" s="134">
        <f t="shared" si="0"/>
        <v>0</v>
      </c>
      <c r="Z11" s="134">
        <f t="shared" si="0"/>
        <v>0</v>
      </c>
      <c r="AA11" s="134">
        <f t="shared" si="0"/>
        <v>0</v>
      </c>
      <c r="AB11" s="134">
        <f t="shared" si="0"/>
        <v>0</v>
      </c>
      <c r="AC11" s="134">
        <f t="shared" si="0"/>
        <v>0</v>
      </c>
      <c r="AD11" s="134">
        <f t="shared" si="0"/>
        <v>0</v>
      </c>
      <c r="AE11" s="134">
        <f t="shared" si="0"/>
        <v>0</v>
      </c>
      <c r="AF11" s="136">
        <f t="shared" si="0"/>
        <v>0</v>
      </c>
    </row>
    <row r="12" spans="2:32" ht="19.5" customHeight="1" x14ac:dyDescent="0.15">
      <c r="B12" s="123"/>
      <c r="C12" s="127" t="s">
        <v>0</v>
      </c>
      <c r="D12" s="245"/>
      <c r="E12" s="23"/>
      <c r="F12" s="245"/>
      <c r="G12" s="245"/>
      <c r="H12" s="245"/>
      <c r="I12" s="245"/>
      <c r="J12" s="245"/>
      <c r="K12" s="245"/>
      <c r="L12" s="220"/>
      <c r="M12" s="130"/>
      <c r="N12" s="118"/>
      <c r="O12" s="130"/>
      <c r="P12" s="130"/>
      <c r="Q12" s="130"/>
      <c r="R12" s="130"/>
      <c r="S12" s="130"/>
      <c r="T12" s="130"/>
      <c r="U12" s="130"/>
      <c r="V12" s="129"/>
      <c r="W12" s="125"/>
      <c r="X12" s="118"/>
      <c r="Y12" s="118"/>
      <c r="Z12" s="118"/>
      <c r="AA12" s="118"/>
      <c r="AB12" s="118"/>
      <c r="AC12" s="118"/>
      <c r="AD12" s="118"/>
      <c r="AE12" s="118"/>
      <c r="AF12" s="180"/>
    </row>
    <row r="13" spans="2:32" ht="19.5" customHeight="1" x14ac:dyDescent="0.15">
      <c r="B13" s="123"/>
      <c r="C13" s="127" t="s">
        <v>8</v>
      </c>
      <c r="D13" s="245"/>
      <c r="E13" s="23"/>
      <c r="F13" s="245"/>
      <c r="G13" s="245"/>
      <c r="H13" s="245"/>
      <c r="I13" s="245"/>
      <c r="J13" s="245"/>
      <c r="K13" s="245"/>
      <c r="L13" s="220"/>
      <c r="M13" s="130"/>
      <c r="N13" s="130"/>
      <c r="O13" s="130"/>
      <c r="P13" s="130"/>
      <c r="Q13" s="130"/>
      <c r="R13" s="130"/>
      <c r="S13" s="130"/>
      <c r="T13" s="130"/>
      <c r="U13" s="130"/>
      <c r="V13" s="129"/>
      <c r="W13" s="125"/>
      <c r="X13" s="118"/>
      <c r="Y13" s="118"/>
      <c r="Z13" s="118"/>
      <c r="AA13" s="118"/>
      <c r="AB13" s="118"/>
      <c r="AC13" s="118"/>
      <c r="AD13" s="118"/>
      <c r="AE13" s="118"/>
      <c r="AF13" s="180"/>
    </row>
    <row r="14" spans="2:32" ht="19.5" customHeight="1" x14ac:dyDescent="0.15">
      <c r="B14" s="123"/>
      <c r="C14" s="127" t="s">
        <v>1</v>
      </c>
      <c r="D14" s="245"/>
      <c r="E14" s="23"/>
      <c r="F14" s="245"/>
      <c r="G14" s="245"/>
      <c r="H14" s="245"/>
      <c r="I14" s="245"/>
      <c r="J14" s="245"/>
      <c r="K14" s="245"/>
      <c r="L14" s="220"/>
      <c r="M14" s="130"/>
      <c r="N14" s="130"/>
      <c r="O14" s="130"/>
      <c r="P14" s="130"/>
      <c r="Q14" s="130"/>
      <c r="R14" s="130"/>
      <c r="S14" s="130"/>
      <c r="T14" s="130"/>
      <c r="U14" s="130"/>
      <c r="V14" s="129"/>
      <c r="W14" s="125"/>
      <c r="X14" s="118"/>
      <c r="Y14" s="118"/>
      <c r="Z14" s="118"/>
      <c r="AA14" s="118"/>
      <c r="AB14" s="118"/>
      <c r="AC14" s="118"/>
      <c r="AD14" s="118"/>
      <c r="AE14" s="118"/>
      <c r="AF14" s="180"/>
    </row>
    <row r="15" spans="2:32" ht="19.5" customHeight="1" x14ac:dyDescent="0.15">
      <c r="B15" s="123"/>
      <c r="C15" s="122"/>
      <c r="D15" s="121"/>
      <c r="E15" s="120"/>
      <c r="F15" s="119"/>
      <c r="G15" s="119"/>
      <c r="H15" s="119"/>
      <c r="I15" s="119"/>
      <c r="J15" s="119"/>
      <c r="K15" s="119"/>
      <c r="L15" s="220"/>
      <c r="M15" s="248"/>
      <c r="N15" s="248"/>
      <c r="O15" s="248"/>
      <c r="P15" s="248"/>
      <c r="Q15" s="248"/>
      <c r="R15" s="248"/>
      <c r="S15" s="248"/>
      <c r="T15" s="248"/>
      <c r="U15" s="248"/>
      <c r="V15" s="249"/>
      <c r="W15" s="250"/>
      <c r="X15" s="251"/>
      <c r="Y15" s="251"/>
      <c r="Z15" s="251"/>
      <c r="AA15" s="251"/>
      <c r="AB15" s="251"/>
      <c r="AC15" s="251"/>
      <c r="AD15" s="251"/>
      <c r="AE15" s="251"/>
      <c r="AF15" s="252"/>
    </row>
    <row r="16" spans="2:32" ht="19.5" customHeight="1" x14ac:dyDescent="0.15">
      <c r="B16" s="288" t="s">
        <v>6</v>
      </c>
      <c r="C16" s="289"/>
      <c r="D16" s="289"/>
      <c r="E16" s="289"/>
      <c r="F16" s="289"/>
      <c r="G16" s="289"/>
      <c r="H16" s="289"/>
      <c r="I16" s="289"/>
      <c r="J16" s="289"/>
      <c r="K16" s="289"/>
      <c r="L16" s="109">
        <f t="shared" ref="L16:AF16" si="1">SUM(L12,L13,L14)</f>
        <v>0</v>
      </c>
      <c r="M16" s="108">
        <f t="shared" si="1"/>
        <v>0</v>
      </c>
      <c r="N16" s="108">
        <f t="shared" si="1"/>
        <v>0</v>
      </c>
      <c r="O16" s="108">
        <f t="shared" si="1"/>
        <v>0</v>
      </c>
      <c r="P16" s="108">
        <f t="shared" si="1"/>
        <v>0</v>
      </c>
      <c r="Q16" s="108">
        <f t="shared" si="1"/>
        <v>0</v>
      </c>
      <c r="R16" s="108">
        <f t="shared" si="1"/>
        <v>0</v>
      </c>
      <c r="S16" s="108">
        <f t="shared" si="1"/>
        <v>0</v>
      </c>
      <c r="T16" s="108">
        <f t="shared" si="1"/>
        <v>0</v>
      </c>
      <c r="U16" s="108">
        <f t="shared" si="1"/>
        <v>0</v>
      </c>
      <c r="V16" s="179">
        <f t="shared" si="1"/>
        <v>0</v>
      </c>
      <c r="W16" s="109">
        <f t="shared" si="1"/>
        <v>0</v>
      </c>
      <c r="X16" s="108">
        <f t="shared" si="1"/>
        <v>0</v>
      </c>
      <c r="Y16" s="108">
        <f t="shared" si="1"/>
        <v>0</v>
      </c>
      <c r="Z16" s="108">
        <f t="shared" si="1"/>
        <v>0</v>
      </c>
      <c r="AA16" s="108">
        <f t="shared" si="1"/>
        <v>0</v>
      </c>
      <c r="AB16" s="108">
        <f t="shared" si="1"/>
        <v>0</v>
      </c>
      <c r="AC16" s="108">
        <f t="shared" si="1"/>
        <v>0</v>
      </c>
      <c r="AD16" s="108">
        <f t="shared" si="1"/>
        <v>0</v>
      </c>
      <c r="AE16" s="108">
        <f t="shared" si="1"/>
        <v>0</v>
      </c>
      <c r="AF16" s="179">
        <f t="shared" si="1"/>
        <v>0</v>
      </c>
    </row>
    <row r="17" spans="2:32" ht="19.5" customHeight="1" x14ac:dyDescent="0.15">
      <c r="B17" s="288" t="s">
        <v>71</v>
      </c>
      <c r="C17" s="289"/>
      <c r="D17" s="289"/>
      <c r="E17" s="289"/>
      <c r="F17" s="289"/>
      <c r="G17" s="289"/>
      <c r="H17" s="289"/>
      <c r="I17" s="289"/>
      <c r="J17" s="289"/>
      <c r="K17" s="289"/>
      <c r="L17" s="109">
        <f t="shared" ref="L17:AF17" si="2">L11-L16</f>
        <v>0</v>
      </c>
      <c r="M17" s="108">
        <f t="shared" si="2"/>
        <v>0</v>
      </c>
      <c r="N17" s="108">
        <f t="shared" si="2"/>
        <v>0</v>
      </c>
      <c r="O17" s="108">
        <f t="shared" si="2"/>
        <v>0</v>
      </c>
      <c r="P17" s="108">
        <f t="shared" si="2"/>
        <v>0</v>
      </c>
      <c r="Q17" s="108">
        <f t="shared" si="2"/>
        <v>0</v>
      </c>
      <c r="R17" s="108">
        <f t="shared" si="2"/>
        <v>0</v>
      </c>
      <c r="S17" s="108">
        <f t="shared" si="2"/>
        <v>0</v>
      </c>
      <c r="T17" s="108">
        <f t="shared" si="2"/>
        <v>0</v>
      </c>
      <c r="U17" s="108">
        <f t="shared" si="2"/>
        <v>0</v>
      </c>
      <c r="V17" s="179">
        <f t="shared" si="2"/>
        <v>0</v>
      </c>
      <c r="W17" s="109">
        <f t="shared" si="2"/>
        <v>0</v>
      </c>
      <c r="X17" s="108">
        <f t="shared" si="2"/>
        <v>0</v>
      </c>
      <c r="Y17" s="108">
        <f t="shared" si="2"/>
        <v>0</v>
      </c>
      <c r="Z17" s="108">
        <f t="shared" si="2"/>
        <v>0</v>
      </c>
      <c r="AA17" s="108">
        <f t="shared" si="2"/>
        <v>0</v>
      </c>
      <c r="AB17" s="108">
        <f t="shared" si="2"/>
        <v>0</v>
      </c>
      <c r="AC17" s="108">
        <f t="shared" si="2"/>
        <v>0</v>
      </c>
      <c r="AD17" s="108">
        <f t="shared" si="2"/>
        <v>0</v>
      </c>
      <c r="AE17" s="108">
        <f t="shared" si="2"/>
        <v>0</v>
      </c>
      <c r="AF17" s="179">
        <f t="shared" si="2"/>
        <v>0</v>
      </c>
    </row>
    <row r="18" spans="2:32" ht="19.5" customHeight="1" x14ac:dyDescent="0.15">
      <c r="B18" s="301" t="s">
        <v>3</v>
      </c>
      <c r="C18" s="97" t="s">
        <v>70</v>
      </c>
      <c r="D18" s="97"/>
      <c r="E18" s="96"/>
      <c r="F18" s="96"/>
      <c r="G18" s="96"/>
      <c r="H18" s="96"/>
      <c r="I18" s="96"/>
      <c r="J18" s="96"/>
      <c r="K18" s="96"/>
      <c r="L18" s="221"/>
      <c r="M18" s="105"/>
      <c r="N18" s="105"/>
      <c r="O18" s="105"/>
      <c r="P18" s="105"/>
      <c r="Q18" s="105"/>
      <c r="R18" s="105"/>
      <c r="S18" s="105"/>
      <c r="T18" s="105"/>
      <c r="U18" s="105"/>
      <c r="V18" s="104"/>
      <c r="W18" s="103"/>
      <c r="X18" s="102"/>
      <c r="Y18" s="102"/>
      <c r="Z18" s="102"/>
      <c r="AA18" s="102"/>
      <c r="AB18" s="102"/>
      <c r="AC18" s="102"/>
      <c r="AD18" s="102"/>
      <c r="AE18" s="102"/>
      <c r="AF18" s="178"/>
    </row>
    <row r="19" spans="2:32" ht="19.5" customHeight="1" x14ac:dyDescent="0.15">
      <c r="B19" s="302"/>
      <c r="C19" s="97" t="s">
        <v>67</v>
      </c>
      <c r="D19" s="97"/>
      <c r="E19" s="96"/>
      <c r="F19" s="96"/>
      <c r="G19" s="96"/>
      <c r="H19" s="96"/>
      <c r="I19" s="96"/>
      <c r="J19" s="96"/>
      <c r="K19" s="96"/>
      <c r="L19" s="222"/>
      <c r="M19" s="95"/>
      <c r="N19" s="95"/>
      <c r="O19" s="95"/>
      <c r="P19" s="95"/>
      <c r="Q19" s="95"/>
      <c r="R19" s="95"/>
      <c r="S19" s="95"/>
      <c r="T19" s="95"/>
      <c r="U19" s="95"/>
      <c r="V19" s="94"/>
      <c r="W19" s="93"/>
      <c r="X19" s="92"/>
      <c r="Y19" s="92"/>
      <c r="Z19" s="92"/>
      <c r="AA19" s="92"/>
      <c r="AB19" s="92"/>
      <c r="AC19" s="92"/>
      <c r="AD19" s="92"/>
      <c r="AE19" s="92"/>
      <c r="AF19" s="177"/>
    </row>
    <row r="20" spans="2:32" ht="19.5" customHeight="1" x14ac:dyDescent="0.15">
      <c r="B20" s="302"/>
      <c r="C20" s="176" t="s">
        <v>65</v>
      </c>
      <c r="D20" s="97"/>
      <c r="E20" s="96"/>
      <c r="F20" s="96"/>
      <c r="G20" s="96"/>
      <c r="H20" s="96"/>
      <c r="I20" s="96"/>
      <c r="J20" s="96"/>
      <c r="K20" s="96"/>
      <c r="L20" s="225"/>
      <c r="M20" s="175"/>
      <c r="N20" s="175"/>
      <c r="O20" s="175"/>
      <c r="P20" s="175"/>
      <c r="Q20" s="175"/>
      <c r="R20" s="175"/>
      <c r="S20" s="175"/>
      <c r="T20" s="175"/>
      <c r="U20" s="175"/>
      <c r="V20" s="174"/>
      <c r="W20" s="173"/>
      <c r="X20" s="172"/>
      <c r="Y20" s="172"/>
      <c r="Z20" s="172"/>
      <c r="AA20" s="172"/>
      <c r="AB20" s="172"/>
      <c r="AC20" s="172"/>
      <c r="AD20" s="172"/>
      <c r="AE20" s="172"/>
      <c r="AF20" s="171"/>
    </row>
    <row r="21" spans="2:32" ht="19.5" customHeight="1" x14ac:dyDescent="0.15">
      <c r="B21" s="302"/>
      <c r="C21" s="170" t="s">
        <v>79</v>
      </c>
      <c r="D21" s="79"/>
      <c r="E21" s="79"/>
      <c r="F21" s="79"/>
      <c r="G21" s="79"/>
      <c r="H21" s="79"/>
      <c r="I21" s="79"/>
      <c r="J21" s="79"/>
      <c r="K21" s="79"/>
      <c r="L21" s="224"/>
      <c r="M21" s="78"/>
      <c r="N21" s="78"/>
      <c r="O21" s="78"/>
      <c r="P21" s="78"/>
      <c r="Q21" s="78"/>
      <c r="R21" s="78"/>
      <c r="S21" s="78"/>
      <c r="T21" s="78"/>
      <c r="U21" s="78"/>
      <c r="V21" s="77"/>
      <c r="W21" s="76"/>
      <c r="X21" s="75"/>
      <c r="Y21" s="75"/>
      <c r="Z21" s="75"/>
      <c r="AA21" s="75"/>
      <c r="AB21" s="75"/>
      <c r="AC21" s="75"/>
      <c r="AD21" s="75"/>
      <c r="AE21" s="75"/>
      <c r="AF21" s="169"/>
    </row>
    <row r="22" spans="2:32" ht="19.5" customHeight="1" thickBot="1" x14ac:dyDescent="0.2">
      <c r="B22" s="302"/>
      <c r="C22" s="303" t="s">
        <v>78</v>
      </c>
      <c r="D22" s="304"/>
      <c r="E22" s="304"/>
      <c r="F22" s="304"/>
      <c r="G22" s="304"/>
      <c r="H22" s="304"/>
      <c r="I22" s="304"/>
      <c r="J22" s="304"/>
      <c r="K22" s="304"/>
      <c r="L22" s="72">
        <f t="shared" ref="L22:AF22" si="3">L18-L19-L20+L21</f>
        <v>0</v>
      </c>
      <c r="M22" s="71">
        <f t="shared" si="3"/>
        <v>0</v>
      </c>
      <c r="N22" s="71">
        <f t="shared" si="3"/>
        <v>0</v>
      </c>
      <c r="O22" s="71">
        <f t="shared" si="3"/>
        <v>0</v>
      </c>
      <c r="P22" s="71">
        <f t="shared" si="3"/>
        <v>0</v>
      </c>
      <c r="Q22" s="71">
        <f t="shared" si="3"/>
        <v>0</v>
      </c>
      <c r="R22" s="71">
        <f t="shared" si="3"/>
        <v>0</v>
      </c>
      <c r="S22" s="71">
        <f t="shared" si="3"/>
        <v>0</v>
      </c>
      <c r="T22" s="71">
        <f t="shared" si="3"/>
        <v>0</v>
      </c>
      <c r="U22" s="71">
        <f t="shared" si="3"/>
        <v>0</v>
      </c>
      <c r="V22" s="167">
        <f t="shared" si="3"/>
        <v>0</v>
      </c>
      <c r="W22" s="168">
        <f t="shared" si="3"/>
        <v>0</v>
      </c>
      <c r="X22" s="71">
        <f t="shared" si="3"/>
        <v>0</v>
      </c>
      <c r="Y22" s="71">
        <f t="shared" si="3"/>
        <v>0</v>
      </c>
      <c r="Z22" s="71">
        <f t="shared" si="3"/>
        <v>0</v>
      </c>
      <c r="AA22" s="71">
        <f t="shared" si="3"/>
        <v>0</v>
      </c>
      <c r="AB22" s="71">
        <f t="shared" si="3"/>
        <v>0</v>
      </c>
      <c r="AC22" s="71">
        <f t="shared" si="3"/>
        <v>0</v>
      </c>
      <c r="AD22" s="71">
        <f t="shared" si="3"/>
        <v>0</v>
      </c>
      <c r="AE22" s="71">
        <f t="shared" si="3"/>
        <v>0</v>
      </c>
      <c r="AF22" s="167">
        <f t="shared" si="3"/>
        <v>0</v>
      </c>
    </row>
    <row r="23" spans="2:32" ht="19.5" customHeight="1" thickBot="1" x14ac:dyDescent="0.2">
      <c r="B23" s="166"/>
      <c r="C23" s="62" t="s">
        <v>77</v>
      </c>
      <c r="D23" s="62"/>
      <c r="E23" s="62"/>
      <c r="F23" s="62"/>
      <c r="G23" s="62"/>
      <c r="H23" s="62"/>
      <c r="I23" s="62"/>
      <c r="J23" s="62"/>
      <c r="K23" s="62"/>
      <c r="L23" s="226"/>
      <c r="M23" s="61"/>
      <c r="N23" s="61"/>
      <c r="O23" s="61"/>
      <c r="P23" s="61"/>
      <c r="Q23" s="61"/>
      <c r="R23" s="61"/>
      <c r="S23" s="61"/>
      <c r="T23" s="61"/>
      <c r="U23" s="61"/>
      <c r="V23" s="60"/>
      <c r="W23" s="59"/>
      <c r="X23" s="58"/>
      <c r="Y23" s="58"/>
      <c r="Z23" s="58"/>
      <c r="AA23" s="58"/>
      <c r="AB23" s="58"/>
      <c r="AC23" s="58"/>
      <c r="AD23" s="58"/>
      <c r="AE23" s="58"/>
      <c r="AF23" s="57"/>
    </row>
    <row r="24" spans="2:32" ht="19.5" customHeight="1" thickBot="1" x14ac:dyDescent="0.2">
      <c r="B24" s="305" t="s">
        <v>57</v>
      </c>
      <c r="C24" s="306"/>
      <c r="D24" s="306"/>
      <c r="E24" s="306"/>
      <c r="F24" s="306"/>
      <c r="G24" s="306"/>
      <c r="H24" s="306"/>
      <c r="I24" s="306"/>
      <c r="J24" s="306"/>
      <c r="K24" s="306"/>
      <c r="L24" s="55">
        <f t="shared" ref="L24:AF24" si="4">L17+L22+L23</f>
        <v>0</v>
      </c>
      <c r="M24" s="54">
        <f t="shared" si="4"/>
        <v>0</v>
      </c>
      <c r="N24" s="54">
        <f t="shared" si="4"/>
        <v>0</v>
      </c>
      <c r="O24" s="54">
        <f t="shared" si="4"/>
        <v>0</v>
      </c>
      <c r="P24" s="54">
        <f t="shared" si="4"/>
        <v>0</v>
      </c>
      <c r="Q24" s="54">
        <f t="shared" si="4"/>
        <v>0</v>
      </c>
      <c r="R24" s="54">
        <f t="shared" si="4"/>
        <v>0</v>
      </c>
      <c r="S24" s="54">
        <f t="shared" si="4"/>
        <v>0</v>
      </c>
      <c r="T24" s="54">
        <f t="shared" si="4"/>
        <v>0</v>
      </c>
      <c r="U24" s="54">
        <f t="shared" si="4"/>
        <v>0</v>
      </c>
      <c r="V24" s="165">
        <f t="shared" si="4"/>
        <v>0</v>
      </c>
      <c r="W24" s="52">
        <f t="shared" si="4"/>
        <v>0</v>
      </c>
      <c r="X24" s="51">
        <f t="shared" si="4"/>
        <v>0</v>
      </c>
      <c r="Y24" s="51">
        <f t="shared" si="4"/>
        <v>0</v>
      </c>
      <c r="Z24" s="51">
        <f t="shared" si="4"/>
        <v>0</v>
      </c>
      <c r="AA24" s="51">
        <f t="shared" si="4"/>
        <v>0</v>
      </c>
      <c r="AB24" s="51">
        <f t="shared" si="4"/>
        <v>0</v>
      </c>
      <c r="AC24" s="51">
        <f t="shared" si="4"/>
        <v>0</v>
      </c>
      <c r="AD24" s="51">
        <f t="shared" si="4"/>
        <v>0</v>
      </c>
      <c r="AE24" s="51">
        <f t="shared" si="4"/>
        <v>0</v>
      </c>
      <c r="AF24" s="165">
        <f t="shared" si="4"/>
        <v>0</v>
      </c>
    </row>
    <row r="25" spans="2:32" ht="19.5" customHeight="1" x14ac:dyDescent="0.15">
      <c r="B25" s="307" t="s">
        <v>55</v>
      </c>
      <c r="C25" s="308"/>
      <c r="D25" s="308"/>
      <c r="E25" s="308"/>
      <c r="F25" s="308"/>
      <c r="G25" s="308"/>
      <c r="H25" s="308"/>
      <c r="I25" s="308"/>
      <c r="J25" s="308"/>
      <c r="K25" s="309"/>
      <c r="L25" s="44">
        <f>L24</f>
        <v>0</v>
      </c>
      <c r="M25" s="43">
        <f t="shared" ref="M25:AF25" si="5">M24+L25</f>
        <v>0</v>
      </c>
      <c r="N25" s="43">
        <f t="shared" si="5"/>
        <v>0</v>
      </c>
      <c r="O25" s="43">
        <f t="shared" si="5"/>
        <v>0</v>
      </c>
      <c r="P25" s="43">
        <f t="shared" si="5"/>
        <v>0</v>
      </c>
      <c r="Q25" s="43">
        <f t="shared" si="5"/>
        <v>0</v>
      </c>
      <c r="R25" s="43">
        <f t="shared" si="5"/>
        <v>0</v>
      </c>
      <c r="S25" s="43">
        <f t="shared" si="5"/>
        <v>0</v>
      </c>
      <c r="T25" s="43">
        <f t="shared" si="5"/>
        <v>0</v>
      </c>
      <c r="U25" s="43">
        <f t="shared" si="5"/>
        <v>0</v>
      </c>
      <c r="V25" s="164">
        <f t="shared" si="5"/>
        <v>0</v>
      </c>
      <c r="W25" s="44">
        <f t="shared" si="5"/>
        <v>0</v>
      </c>
      <c r="X25" s="43">
        <f t="shared" si="5"/>
        <v>0</v>
      </c>
      <c r="Y25" s="43">
        <f t="shared" si="5"/>
        <v>0</v>
      </c>
      <c r="Z25" s="43">
        <f t="shared" si="5"/>
        <v>0</v>
      </c>
      <c r="AA25" s="43">
        <f t="shared" si="5"/>
        <v>0</v>
      </c>
      <c r="AB25" s="43">
        <f t="shared" si="5"/>
        <v>0</v>
      </c>
      <c r="AC25" s="43">
        <f t="shared" si="5"/>
        <v>0</v>
      </c>
      <c r="AD25" s="43">
        <f t="shared" si="5"/>
        <v>0</v>
      </c>
      <c r="AE25" s="43">
        <f t="shared" si="5"/>
        <v>0</v>
      </c>
      <c r="AF25" s="164">
        <f t="shared" si="5"/>
        <v>0</v>
      </c>
    </row>
    <row r="26" spans="2:32" ht="12.75" customHeight="1" x14ac:dyDescent="0.15">
      <c r="S26" s="15"/>
      <c r="T26" s="15"/>
      <c r="U26" s="15"/>
      <c r="V26" s="15"/>
      <c r="W26" s="15"/>
      <c r="X26" s="15"/>
      <c r="Y26" s="15"/>
      <c r="Z26" s="15"/>
      <c r="AA26" s="15"/>
      <c r="AB26" s="15"/>
      <c r="AC26" s="15"/>
      <c r="AD26" s="15"/>
      <c r="AE26" s="15"/>
      <c r="AF26" s="15"/>
    </row>
    <row r="27" spans="2:32" ht="31.5" customHeight="1" x14ac:dyDescent="0.15">
      <c r="M27" s="163" t="s">
        <v>76</v>
      </c>
      <c r="N27" s="162">
        <f>ROUNDDOWN(N11*3/12,1)</f>
        <v>0</v>
      </c>
      <c r="O27" s="161"/>
    </row>
    <row r="28" spans="2:32" ht="8.25" customHeight="1" x14ac:dyDescent="0.15"/>
    <row r="29" spans="2:32" ht="19.5" customHeight="1" x14ac:dyDescent="0.15">
      <c r="L29" s="116"/>
    </row>
    <row r="30" spans="2:32" ht="19.5" customHeight="1" x14ac:dyDescent="0.15">
      <c r="L30" s="116"/>
    </row>
  </sheetData>
  <mergeCells count="17">
    <mergeCell ref="U4:V4"/>
    <mergeCell ref="B16:K16"/>
    <mergeCell ref="B1:K3"/>
    <mergeCell ref="S2:S3"/>
    <mergeCell ref="M3:N3"/>
    <mergeCell ref="Q3:R3"/>
    <mergeCell ref="S4:T4"/>
    <mergeCell ref="B6:K6"/>
    <mergeCell ref="C7:K7"/>
    <mergeCell ref="C8:K8"/>
    <mergeCell ref="C9:K9"/>
    <mergeCell ref="B11:K11"/>
    <mergeCell ref="B17:K17"/>
    <mergeCell ref="B18:B22"/>
    <mergeCell ref="C22:K22"/>
    <mergeCell ref="B24:K24"/>
    <mergeCell ref="B25:K25"/>
  </mergeCells>
  <phoneticPr fontId="2"/>
  <printOptions horizontalCentered="1"/>
  <pageMargins left="0.59055118110236227" right="0.59055118110236227" top="0.59055118110236227" bottom="0.59055118110236227" header="0.59055118110236227" footer="0.11811023622047245"/>
  <pageSetup paperSize="9" scale="101" orientation="landscape" cellComments="asDisplayed" r:id="rId1"/>
  <headerFooter alignWithMargins="0"/>
  <colBreaks count="1" manualBreakCount="1">
    <brk id="2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29"/>
  <sheetViews>
    <sheetView showGridLines="0" zoomScaleNormal="100" zoomScaleSheetLayoutView="90" workbookViewId="0">
      <selection activeCell="T21" sqref="T21"/>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9.42578125" style="14" customWidth="1"/>
    <col min="13" max="13" width="10.140625" style="15" customWidth="1"/>
    <col min="14" max="18" width="9.42578125" style="15" customWidth="1"/>
    <col min="19" max="32" width="9.42578125" style="14" customWidth="1"/>
    <col min="33" max="33" width="2.42578125" style="14" customWidth="1"/>
    <col min="34" max="16384" width="9.140625" style="14"/>
  </cols>
  <sheetData>
    <row r="1" spans="2:32" ht="19.5" customHeight="1" x14ac:dyDescent="0.15">
      <c r="B1" s="290" t="s">
        <v>114</v>
      </c>
      <c r="C1" s="290"/>
      <c r="D1" s="290"/>
      <c r="E1" s="290"/>
      <c r="F1" s="290"/>
      <c r="G1" s="290"/>
      <c r="H1" s="290"/>
      <c r="I1" s="290"/>
      <c r="J1" s="290"/>
      <c r="K1" s="290"/>
    </row>
    <row r="2" spans="2:32" ht="19.5" customHeight="1" x14ac:dyDescent="0.15">
      <c r="B2" s="290"/>
      <c r="C2" s="290"/>
      <c r="D2" s="290"/>
      <c r="E2" s="290"/>
      <c r="F2" s="290"/>
      <c r="G2" s="290"/>
      <c r="H2" s="290"/>
      <c r="I2" s="290"/>
      <c r="J2" s="290"/>
      <c r="K2" s="290"/>
      <c r="S2" s="292"/>
      <c r="T2" s="155"/>
      <c r="U2" s="156"/>
      <c r="V2" s="155"/>
    </row>
    <row r="3" spans="2:32" ht="19.5" customHeight="1" x14ac:dyDescent="0.15">
      <c r="B3" s="291"/>
      <c r="C3" s="291"/>
      <c r="D3" s="291"/>
      <c r="E3" s="291"/>
      <c r="F3" s="291"/>
      <c r="G3" s="291"/>
      <c r="H3" s="291"/>
      <c r="I3" s="291"/>
      <c r="J3" s="291"/>
      <c r="K3" s="291"/>
      <c r="L3" s="189"/>
      <c r="M3" s="293"/>
      <c r="N3" s="293"/>
      <c r="O3" s="153"/>
      <c r="P3" s="182" t="s">
        <v>80</v>
      </c>
      <c r="Q3" s="314" t="s">
        <v>7</v>
      </c>
      <c r="R3" s="314"/>
      <c r="S3" s="292"/>
      <c r="T3" s="157"/>
      <c r="U3" s="156"/>
      <c r="V3" s="155"/>
    </row>
    <row r="4" spans="2:32" ht="19.5" customHeight="1" x14ac:dyDescent="0.15">
      <c r="M4" s="14"/>
      <c r="N4" s="14"/>
      <c r="O4" s="153"/>
      <c r="P4" s="14"/>
      <c r="Q4" s="14"/>
      <c r="R4" s="14"/>
      <c r="S4" s="295"/>
      <c r="T4" s="295"/>
      <c r="U4" s="280"/>
      <c r="V4" s="280"/>
      <c r="AA4" s="150"/>
      <c r="AF4" s="150" t="s">
        <v>4</v>
      </c>
    </row>
    <row r="5" spans="2:32" ht="16.5" customHeight="1" x14ac:dyDescent="0.15">
      <c r="M5" s="151" t="s">
        <v>84</v>
      </c>
      <c r="N5" s="151" t="s">
        <v>85</v>
      </c>
      <c r="O5" s="151" t="s">
        <v>86</v>
      </c>
      <c r="P5" s="151" t="s">
        <v>87</v>
      </c>
      <c r="Q5" s="151" t="s">
        <v>88</v>
      </c>
      <c r="R5" s="151" t="s">
        <v>89</v>
      </c>
      <c r="S5" s="229" t="s">
        <v>90</v>
      </c>
      <c r="T5" s="229" t="s">
        <v>91</v>
      </c>
      <c r="U5" s="230" t="s">
        <v>92</v>
      </c>
      <c r="V5" s="230" t="s">
        <v>93</v>
      </c>
      <c r="W5" s="230" t="s">
        <v>94</v>
      </c>
      <c r="X5" s="230" t="s">
        <v>95</v>
      </c>
      <c r="Y5" s="230" t="s">
        <v>96</v>
      </c>
      <c r="Z5" s="230" t="s">
        <v>97</v>
      </c>
      <c r="AA5" s="230" t="s">
        <v>98</v>
      </c>
      <c r="AB5" s="230" t="s">
        <v>99</v>
      </c>
      <c r="AC5" s="230" t="s">
        <v>100</v>
      </c>
      <c r="AD5" s="230" t="s">
        <v>101</v>
      </c>
      <c r="AE5" s="151" t="s">
        <v>102</v>
      </c>
      <c r="AF5" s="151" t="s">
        <v>103</v>
      </c>
    </row>
    <row r="6" spans="2:32" ht="19.5" customHeight="1" x14ac:dyDescent="0.15">
      <c r="B6" s="284"/>
      <c r="C6" s="285"/>
      <c r="D6" s="285"/>
      <c r="E6" s="285"/>
      <c r="F6" s="285"/>
      <c r="G6" s="285"/>
      <c r="H6" s="285"/>
      <c r="I6" s="285"/>
      <c r="J6" s="285"/>
      <c r="K6" s="285"/>
      <c r="L6" s="218"/>
      <c r="M6" s="148" t="s">
        <v>125</v>
      </c>
      <c r="N6" s="147" t="s">
        <v>126</v>
      </c>
      <c r="O6" s="147" t="s">
        <v>127</v>
      </c>
      <c r="P6" s="147" t="s">
        <v>128</v>
      </c>
      <c r="Q6" s="147" t="s">
        <v>129</v>
      </c>
      <c r="R6" s="147" t="s">
        <v>130</v>
      </c>
      <c r="S6" s="147" t="s">
        <v>131</v>
      </c>
      <c r="T6" s="147" t="s">
        <v>132</v>
      </c>
      <c r="U6" s="147" t="s">
        <v>133</v>
      </c>
      <c r="V6" s="181" t="s">
        <v>134</v>
      </c>
      <c r="W6" s="194" t="s">
        <v>135</v>
      </c>
      <c r="X6" s="147" t="s">
        <v>136</v>
      </c>
      <c r="Y6" s="147" t="s">
        <v>137</v>
      </c>
      <c r="Z6" s="147" t="s">
        <v>138</v>
      </c>
      <c r="AA6" s="147" t="s">
        <v>139</v>
      </c>
      <c r="AB6" s="147" t="s">
        <v>140</v>
      </c>
      <c r="AC6" s="147" t="s">
        <v>141</v>
      </c>
      <c r="AD6" s="147" t="s">
        <v>142</v>
      </c>
      <c r="AE6" s="147" t="s">
        <v>143</v>
      </c>
      <c r="AF6" s="181" t="s">
        <v>144</v>
      </c>
    </row>
    <row r="7" spans="2:32" ht="19.5" customHeight="1" x14ac:dyDescent="0.15">
      <c r="B7" s="123"/>
      <c r="C7" s="286" t="s">
        <v>73</v>
      </c>
      <c r="D7" s="287"/>
      <c r="E7" s="287"/>
      <c r="F7" s="287"/>
      <c r="G7" s="287"/>
      <c r="H7" s="287"/>
      <c r="I7" s="287"/>
      <c r="J7" s="287"/>
      <c r="K7" s="287"/>
      <c r="L7" s="219"/>
      <c r="M7" s="108">
        <f>'様１3(特養・ショート)'!M7+'様１3(介護専用型ケアハウス)'!M7+'様１3(都市型軽費)'!M7</f>
        <v>0</v>
      </c>
      <c r="N7" s="108">
        <f>'様１3(特養・ショート)'!N7+'様１3(介護専用型ケアハウス)'!N7+'様１3(都市型軽費)'!N7</f>
        <v>0</v>
      </c>
      <c r="O7" s="108">
        <f>'様１3(特養・ショート)'!O7+'様１3(介護専用型ケアハウス)'!O7+'様１3(都市型軽費)'!O7</f>
        <v>0</v>
      </c>
      <c r="P7" s="108">
        <f>'様１3(特養・ショート)'!P7+'様１3(介護専用型ケアハウス)'!P7+'様１3(都市型軽費)'!P7</f>
        <v>0</v>
      </c>
      <c r="Q7" s="108">
        <f>'様１3(特養・ショート)'!Q7+'様１3(介護専用型ケアハウス)'!Q7+'様１3(都市型軽費)'!Q7</f>
        <v>0</v>
      </c>
      <c r="R7" s="232">
        <f>'様１3(特養・ショート)'!R7+'様１3(介護専用型ケアハウス)'!R7+'様１3(都市型軽費)'!R7</f>
        <v>0</v>
      </c>
      <c r="S7" s="232">
        <f>'様１3(特養・ショート)'!S7+'様１3(介護専用型ケアハウス)'!S7+'様１3(都市型軽費)'!S7</f>
        <v>0</v>
      </c>
      <c r="T7" s="232">
        <f>'様１3(特養・ショート)'!T7+'様１3(介護専用型ケアハウス)'!T7+'様１3(都市型軽費)'!T7</f>
        <v>0</v>
      </c>
      <c r="U7" s="232">
        <f>'様１3(特養・ショート)'!U7+'様１3(介護専用型ケアハウス)'!U7+'様１3(都市型軽費)'!U7</f>
        <v>0</v>
      </c>
      <c r="V7" s="233">
        <f>'様１3(特養・ショート)'!V7+'様１3(介護専用型ケアハウス)'!V7+'様１3(都市型軽費)'!V7</f>
        <v>0</v>
      </c>
      <c r="W7" s="212">
        <f>'様１3(特養・ショート)'!W7+'様１3(介護専用型ケアハウス)'!W7+'様１3(都市型軽費)'!W7</f>
        <v>0</v>
      </c>
      <c r="X7" s="111">
        <f>'様１3(特養・ショート)'!X7+'様１3(介護専用型ケアハウス)'!X7+'様１3(都市型軽費)'!X7</f>
        <v>0</v>
      </c>
      <c r="Y7" s="111">
        <f>'様１3(特養・ショート)'!Y7+'様１3(介護専用型ケアハウス)'!Y7+'様１3(都市型軽費)'!Y7</f>
        <v>0</v>
      </c>
      <c r="Z7" s="111">
        <f>'様１3(特養・ショート)'!Z7+'様１3(介護専用型ケアハウス)'!Z7+'様１3(都市型軽費)'!Z7</f>
        <v>0</v>
      </c>
      <c r="AA7" s="111">
        <f>'様１3(特養・ショート)'!AA7+'様１3(介護専用型ケアハウス)'!AA7+'様１3(都市型軽費)'!AA7</f>
        <v>0</v>
      </c>
      <c r="AB7" s="111">
        <f>'様１3(特養・ショート)'!AB7+'様１3(介護専用型ケアハウス)'!AB7+'様１3(都市型軽費)'!AB7</f>
        <v>0</v>
      </c>
      <c r="AC7" s="111">
        <f>'様１3(特養・ショート)'!AC7+'様１3(介護専用型ケアハウス)'!AC7+'様１3(都市型軽費)'!AC7</f>
        <v>0</v>
      </c>
      <c r="AD7" s="111">
        <f>'様１3(特養・ショート)'!AD7+'様１3(介護専用型ケアハウス)'!AD7+'様１3(都市型軽費)'!AD7</f>
        <v>0</v>
      </c>
      <c r="AE7" s="111">
        <f>'様１3(特養・ショート)'!AE7+'様１3(介護専用型ケアハウス)'!AE7+'様１3(都市型軽費)'!AE7</f>
        <v>0</v>
      </c>
      <c r="AF7" s="110">
        <f>'様１3(特養・ショート)'!AF7+'様１3(介護専用型ケアハウス)'!AF7+'様１3(都市型軽費)'!AF7</f>
        <v>0</v>
      </c>
    </row>
    <row r="8" spans="2:32" ht="19.5" customHeight="1" x14ac:dyDescent="0.15">
      <c r="B8" s="123"/>
      <c r="C8" s="286" t="s">
        <v>2</v>
      </c>
      <c r="D8" s="287"/>
      <c r="E8" s="287"/>
      <c r="F8" s="287"/>
      <c r="G8" s="287"/>
      <c r="H8" s="287"/>
      <c r="I8" s="287"/>
      <c r="J8" s="287"/>
      <c r="K8" s="287"/>
      <c r="L8" s="219"/>
      <c r="M8" s="108">
        <f>'様１3(特養・ショート)'!M8+'様１3(介護専用型ケアハウス)'!M8+'様１3(都市型軽費)'!M8</f>
        <v>0</v>
      </c>
      <c r="N8" s="108">
        <f>'様１3(特養・ショート)'!N8+'様１3(介護専用型ケアハウス)'!N8+'様１3(都市型軽費)'!N8</f>
        <v>0</v>
      </c>
      <c r="O8" s="108">
        <f>'様１3(特養・ショート)'!O8+'様１3(介護専用型ケアハウス)'!O8+'様１3(都市型軽費)'!O8</f>
        <v>0</v>
      </c>
      <c r="P8" s="108">
        <f>'様１3(特養・ショート)'!P8+'様１3(介護専用型ケアハウス)'!P8+'様１3(都市型軽費)'!P8</f>
        <v>0</v>
      </c>
      <c r="Q8" s="108">
        <f>'様１3(特養・ショート)'!Q8+'様１3(介護専用型ケアハウス)'!Q8+'様１3(都市型軽費)'!Q8</f>
        <v>0</v>
      </c>
      <c r="R8" s="232">
        <f>'様１3(特養・ショート)'!R8+'様１3(介護専用型ケアハウス)'!R8+'様１3(都市型軽費)'!R8</f>
        <v>0</v>
      </c>
      <c r="S8" s="232">
        <f>'様１3(特養・ショート)'!S8+'様１3(介護専用型ケアハウス)'!S8+'様１3(都市型軽費)'!S8</f>
        <v>0</v>
      </c>
      <c r="T8" s="232">
        <f>'様１3(特養・ショート)'!T8+'様１3(介護専用型ケアハウス)'!T8+'様１3(都市型軽費)'!T8</f>
        <v>0</v>
      </c>
      <c r="U8" s="232">
        <f>'様１3(特養・ショート)'!U8+'様１3(介護専用型ケアハウス)'!U8+'様１3(都市型軽費)'!U8</f>
        <v>0</v>
      </c>
      <c r="V8" s="233">
        <f>'様１3(特養・ショート)'!V8+'様１3(介護専用型ケアハウス)'!V8+'様１3(都市型軽費)'!V8</f>
        <v>0</v>
      </c>
      <c r="W8" s="212">
        <f>'様１3(特養・ショート)'!W8+'様１3(介護専用型ケアハウス)'!W8+'様１3(都市型軽費)'!W8</f>
        <v>0</v>
      </c>
      <c r="X8" s="111">
        <f>'様１3(特養・ショート)'!X8+'様１3(介護専用型ケアハウス)'!X8+'様１3(都市型軽費)'!X8</f>
        <v>0</v>
      </c>
      <c r="Y8" s="111">
        <f>'様１3(特養・ショート)'!Y8+'様１3(介護専用型ケアハウス)'!Y8+'様１3(都市型軽費)'!Y8</f>
        <v>0</v>
      </c>
      <c r="Z8" s="111">
        <f>'様１3(特養・ショート)'!Z8+'様１3(介護専用型ケアハウス)'!Z8+'様１3(都市型軽費)'!Z8</f>
        <v>0</v>
      </c>
      <c r="AA8" s="111">
        <f>'様１3(特養・ショート)'!AA8+'様１3(介護専用型ケアハウス)'!AA8+'様１3(都市型軽費)'!AA8</f>
        <v>0</v>
      </c>
      <c r="AB8" s="111">
        <f>'様１3(特養・ショート)'!AB8+'様１3(介護専用型ケアハウス)'!AB8+'様１3(都市型軽費)'!AB8</f>
        <v>0</v>
      </c>
      <c r="AC8" s="111">
        <f>'様１3(特養・ショート)'!AC8+'様１3(介護専用型ケアハウス)'!AC8+'様１3(都市型軽費)'!AC8</f>
        <v>0</v>
      </c>
      <c r="AD8" s="111">
        <f>'様１3(特養・ショート)'!AD8+'様１3(介護専用型ケアハウス)'!AD8+'様１3(都市型軽費)'!AD8</f>
        <v>0</v>
      </c>
      <c r="AE8" s="111">
        <f>'様１3(特養・ショート)'!AE8+'様１3(介護専用型ケアハウス)'!AE8+'様１3(都市型軽費)'!AE8</f>
        <v>0</v>
      </c>
      <c r="AF8" s="110">
        <f>'様１3(特養・ショート)'!AF8+'様１3(介護専用型ケアハウス)'!AF8+'様１3(都市型軽費)'!AF8</f>
        <v>0</v>
      </c>
    </row>
    <row r="9" spans="2:32" ht="19.5" customHeight="1" x14ac:dyDescent="0.15">
      <c r="B9" s="123"/>
      <c r="C9" s="246" t="str">
        <f>'様１3(包括)'!C7:K7</f>
        <v>区委託料</v>
      </c>
      <c r="D9" s="247"/>
      <c r="E9" s="247"/>
      <c r="F9" s="247"/>
      <c r="G9" s="247"/>
      <c r="H9" s="247"/>
      <c r="I9" s="247"/>
      <c r="J9" s="247"/>
      <c r="K9" s="247"/>
      <c r="L9" s="219"/>
      <c r="M9" s="108">
        <f>'様１3(包括)'!M7</f>
        <v>0</v>
      </c>
      <c r="N9" s="108">
        <f>'様１3(包括)'!N7</f>
        <v>0</v>
      </c>
      <c r="O9" s="108">
        <f>'様１3(包括)'!O7</f>
        <v>0</v>
      </c>
      <c r="P9" s="108">
        <f>'様１3(包括)'!P7</f>
        <v>0</v>
      </c>
      <c r="Q9" s="108">
        <f>'様１3(包括)'!Q7</f>
        <v>0</v>
      </c>
      <c r="R9" s="232">
        <f>'様１3(包括)'!R7</f>
        <v>0</v>
      </c>
      <c r="S9" s="232">
        <f>'様１3(包括)'!S7</f>
        <v>0</v>
      </c>
      <c r="T9" s="232">
        <f>'様１3(包括)'!T7</f>
        <v>0</v>
      </c>
      <c r="U9" s="232">
        <f>'様１3(包括)'!U7</f>
        <v>0</v>
      </c>
      <c r="V9" s="233">
        <f>'様１3(包括)'!V7</f>
        <v>0</v>
      </c>
      <c r="W9" s="212">
        <f>'様１3(包括)'!W7</f>
        <v>0</v>
      </c>
      <c r="X9" s="111">
        <f>'様１3(包括)'!X7</f>
        <v>0</v>
      </c>
      <c r="Y9" s="111">
        <f>'様１3(包括)'!Y7</f>
        <v>0</v>
      </c>
      <c r="Z9" s="111">
        <f>'様１3(包括)'!Z7</f>
        <v>0</v>
      </c>
      <c r="AA9" s="111">
        <f>'様１3(包括)'!AA7</f>
        <v>0</v>
      </c>
      <c r="AB9" s="111">
        <f>'様１3(包括)'!AB7</f>
        <v>0</v>
      </c>
      <c r="AC9" s="111">
        <f>'様１3(包括)'!AC7</f>
        <v>0</v>
      </c>
      <c r="AD9" s="111">
        <f>'様１3(包括)'!AD7</f>
        <v>0</v>
      </c>
      <c r="AE9" s="111">
        <f>'様１3(包括)'!AE7</f>
        <v>0</v>
      </c>
      <c r="AF9" s="110">
        <f>'様１3(包括)'!AF7</f>
        <v>0</v>
      </c>
    </row>
    <row r="10" spans="2:32" ht="19.5" customHeight="1" x14ac:dyDescent="0.15">
      <c r="B10" s="123"/>
      <c r="C10" s="246" t="str">
        <f>'様１3(包括)'!C8:K8</f>
        <v>指定介護予防支援</v>
      </c>
      <c r="D10" s="247"/>
      <c r="E10" s="247"/>
      <c r="F10" s="247"/>
      <c r="G10" s="247"/>
      <c r="H10" s="247"/>
      <c r="I10" s="247"/>
      <c r="J10" s="247"/>
      <c r="K10" s="247"/>
      <c r="L10" s="219"/>
      <c r="M10" s="108">
        <f>'様１3(包括)'!M8</f>
        <v>0</v>
      </c>
      <c r="N10" s="108">
        <f>'様１3(包括)'!N8</f>
        <v>0</v>
      </c>
      <c r="O10" s="108">
        <f>'様１3(包括)'!O8</f>
        <v>0</v>
      </c>
      <c r="P10" s="108">
        <f>'様１3(包括)'!P8</f>
        <v>0</v>
      </c>
      <c r="Q10" s="108">
        <f>'様１3(包括)'!Q8</f>
        <v>0</v>
      </c>
      <c r="R10" s="108">
        <f>'様１3(包括)'!R8</f>
        <v>0</v>
      </c>
      <c r="S10" s="108">
        <f>'様１3(包括)'!S8</f>
        <v>0</v>
      </c>
      <c r="T10" s="108">
        <f>'様１3(包括)'!T8</f>
        <v>0</v>
      </c>
      <c r="U10" s="108">
        <f>'様１3(包括)'!U8</f>
        <v>0</v>
      </c>
      <c r="V10" s="179">
        <f>'様１3(包括)'!V8</f>
        <v>0</v>
      </c>
      <c r="W10" s="212">
        <f>'様１3(包括)'!W8</f>
        <v>0</v>
      </c>
      <c r="X10" s="111">
        <f>'様１3(包括)'!X8</f>
        <v>0</v>
      </c>
      <c r="Y10" s="111">
        <f>'様１3(包括)'!Y8</f>
        <v>0</v>
      </c>
      <c r="Z10" s="111">
        <f>'様１3(包括)'!Z8</f>
        <v>0</v>
      </c>
      <c r="AA10" s="111">
        <f>'様１3(包括)'!AA8</f>
        <v>0</v>
      </c>
      <c r="AB10" s="111">
        <f>'様１3(包括)'!AB8</f>
        <v>0</v>
      </c>
      <c r="AC10" s="111">
        <f>'様１3(包括)'!AC8</f>
        <v>0</v>
      </c>
      <c r="AD10" s="111">
        <f>'様１3(包括)'!AD8</f>
        <v>0</v>
      </c>
      <c r="AE10" s="111">
        <f>'様１3(包括)'!AE8</f>
        <v>0</v>
      </c>
      <c r="AF10" s="110">
        <f>'様１3(包括)'!AF8</f>
        <v>0</v>
      </c>
    </row>
    <row r="11" spans="2:32" ht="19.5" customHeight="1" x14ac:dyDescent="0.15">
      <c r="B11" s="123"/>
      <c r="C11" s="127" t="str">
        <f>'様１3(包括)'!C9:K9</f>
        <v>第一号介護予防支援</v>
      </c>
      <c r="D11" s="126"/>
      <c r="E11" s="126"/>
      <c r="F11" s="126"/>
      <c r="G11" s="126"/>
      <c r="H11" s="126"/>
      <c r="I11" s="126"/>
      <c r="J11" s="126"/>
      <c r="K11" s="142"/>
      <c r="L11" s="219"/>
      <c r="M11" s="108">
        <f>'様１3(包括)'!M9</f>
        <v>0</v>
      </c>
      <c r="N11" s="108">
        <f>'様１3(包括)'!N9</f>
        <v>0</v>
      </c>
      <c r="O11" s="108">
        <f>'様１3(包括)'!O9</f>
        <v>0</v>
      </c>
      <c r="P11" s="108">
        <f>'様１3(包括)'!P9</f>
        <v>0</v>
      </c>
      <c r="Q11" s="108">
        <f>'様１3(包括)'!Q9</f>
        <v>0</v>
      </c>
      <c r="R11" s="108">
        <f>'様１3(包括)'!R9</f>
        <v>0</v>
      </c>
      <c r="S11" s="108">
        <f>'様１3(包括)'!S9</f>
        <v>0</v>
      </c>
      <c r="T11" s="108">
        <f>'様１3(包括)'!T9</f>
        <v>0</v>
      </c>
      <c r="U11" s="108">
        <f>'様１3(包括)'!U9</f>
        <v>0</v>
      </c>
      <c r="V11" s="179">
        <f>'様１3(包括)'!V9</f>
        <v>0</v>
      </c>
      <c r="W11" s="212">
        <f>'様１3(包括)'!W9</f>
        <v>0</v>
      </c>
      <c r="X11" s="111">
        <f>'様１3(包括)'!X9</f>
        <v>0</v>
      </c>
      <c r="Y11" s="111">
        <f>'様１3(包括)'!Y9</f>
        <v>0</v>
      </c>
      <c r="Z11" s="111">
        <f>'様１3(包括)'!Z9</f>
        <v>0</v>
      </c>
      <c r="AA11" s="111">
        <f>'様１3(包括)'!AA9</f>
        <v>0</v>
      </c>
      <c r="AB11" s="111">
        <f>'様１3(包括)'!AB9</f>
        <v>0</v>
      </c>
      <c r="AC11" s="111">
        <f>'様１3(包括)'!AC9</f>
        <v>0</v>
      </c>
      <c r="AD11" s="111">
        <f>'様１3(包括)'!AD9</f>
        <v>0</v>
      </c>
      <c r="AE11" s="111">
        <f>'様１3(包括)'!AE9</f>
        <v>0</v>
      </c>
      <c r="AF11" s="110">
        <f>'様１3(包括)'!AF9</f>
        <v>0</v>
      </c>
    </row>
    <row r="12" spans="2:32" ht="19.5" customHeight="1" x14ac:dyDescent="0.15">
      <c r="B12" s="288" t="s">
        <v>5</v>
      </c>
      <c r="C12" s="289"/>
      <c r="D12" s="289"/>
      <c r="E12" s="289"/>
      <c r="F12" s="289"/>
      <c r="G12" s="289"/>
      <c r="H12" s="289"/>
      <c r="I12" s="289"/>
      <c r="J12" s="289"/>
      <c r="K12" s="289"/>
      <c r="L12" s="135">
        <f t="shared" ref="L12:AF12" si="0">SUM(L7:L11)</f>
        <v>0</v>
      </c>
      <c r="M12" s="134">
        <f t="shared" si="0"/>
        <v>0</v>
      </c>
      <c r="N12" s="134">
        <f t="shared" si="0"/>
        <v>0</v>
      </c>
      <c r="O12" s="134">
        <f t="shared" si="0"/>
        <v>0</v>
      </c>
      <c r="P12" s="134">
        <f t="shared" si="0"/>
        <v>0</v>
      </c>
      <c r="Q12" s="134">
        <f t="shared" si="0"/>
        <v>0</v>
      </c>
      <c r="R12" s="134">
        <f t="shared" si="0"/>
        <v>0</v>
      </c>
      <c r="S12" s="134">
        <f t="shared" si="0"/>
        <v>0</v>
      </c>
      <c r="T12" s="134">
        <f t="shared" si="0"/>
        <v>0</v>
      </c>
      <c r="U12" s="134">
        <f t="shared" si="0"/>
        <v>0</v>
      </c>
      <c r="V12" s="136">
        <f t="shared" si="0"/>
        <v>0</v>
      </c>
      <c r="W12" s="135">
        <f t="shared" si="0"/>
        <v>0</v>
      </c>
      <c r="X12" s="134">
        <f t="shared" si="0"/>
        <v>0</v>
      </c>
      <c r="Y12" s="134">
        <f t="shared" si="0"/>
        <v>0</v>
      </c>
      <c r="Z12" s="134">
        <f t="shared" si="0"/>
        <v>0</v>
      </c>
      <c r="AA12" s="134">
        <f t="shared" si="0"/>
        <v>0</v>
      </c>
      <c r="AB12" s="134">
        <f t="shared" si="0"/>
        <v>0</v>
      </c>
      <c r="AC12" s="134">
        <f t="shared" si="0"/>
        <v>0</v>
      </c>
      <c r="AD12" s="134">
        <f t="shared" si="0"/>
        <v>0</v>
      </c>
      <c r="AE12" s="134">
        <f t="shared" si="0"/>
        <v>0</v>
      </c>
      <c r="AF12" s="136">
        <f t="shared" si="0"/>
        <v>0</v>
      </c>
    </row>
    <row r="13" spans="2:32" ht="19.5" customHeight="1" x14ac:dyDescent="0.15">
      <c r="B13" s="123"/>
      <c r="C13" s="127" t="s">
        <v>0</v>
      </c>
      <c r="D13" s="126"/>
      <c r="E13" s="23"/>
      <c r="F13" s="126"/>
      <c r="G13" s="126"/>
      <c r="H13" s="126"/>
      <c r="I13" s="126"/>
      <c r="J13" s="126"/>
      <c r="K13" s="126"/>
      <c r="L13" s="220"/>
      <c r="M13" s="232">
        <f>'様１3(特養・ショート)'!M12+'様１3(介護専用型ケアハウス)'!M12+'様１3(都市型軽費)'!M12+'様１3(包括)'!M12</f>
        <v>0</v>
      </c>
      <c r="N13" s="232">
        <f>'様１3(特養・ショート)'!N12+'様１3(介護専用型ケアハウス)'!N12+'様１3(都市型軽費)'!N12+'様１3(包括)'!N12</f>
        <v>0</v>
      </c>
      <c r="O13" s="232">
        <f>'様１3(特養・ショート)'!O12+'様１3(介護専用型ケアハウス)'!O12+'様１3(都市型軽費)'!O12+'様１3(包括)'!O12</f>
        <v>0</v>
      </c>
      <c r="P13" s="232">
        <f>'様１3(特養・ショート)'!P12+'様１3(介護専用型ケアハウス)'!P12+'様１3(都市型軽費)'!P12+'様１3(包括)'!P12</f>
        <v>0</v>
      </c>
      <c r="Q13" s="232">
        <f>'様１3(特養・ショート)'!Q12+'様１3(介護専用型ケアハウス)'!Q12+'様１3(都市型軽費)'!Q12+'様１3(包括)'!Q12</f>
        <v>0</v>
      </c>
      <c r="R13" s="232">
        <f>'様１3(特養・ショート)'!R12+'様１3(介護専用型ケアハウス)'!R12+'様１3(都市型軽費)'!R12+'様１3(包括)'!R12</f>
        <v>0</v>
      </c>
      <c r="S13" s="232">
        <f>'様１3(特養・ショート)'!S12+'様１3(介護専用型ケアハウス)'!S12+'様１3(都市型軽費)'!S12+'様１3(包括)'!S12</f>
        <v>0</v>
      </c>
      <c r="T13" s="232">
        <f>'様１3(特養・ショート)'!T12+'様１3(介護専用型ケアハウス)'!T12+'様１3(都市型軽費)'!T12+'様１3(包括)'!T12</f>
        <v>0</v>
      </c>
      <c r="U13" s="232">
        <f>'様１3(特養・ショート)'!U12+'様１3(介護専用型ケアハウス)'!U12+'様１3(都市型軽費)'!U12+'様１3(包括)'!U12</f>
        <v>0</v>
      </c>
      <c r="V13" s="233">
        <f>'様１3(特養・ショート)'!V12+'様１3(介護専用型ケアハウス)'!V12+'様１3(都市型軽費)'!V12+'様１3(包括)'!V12</f>
        <v>0</v>
      </c>
      <c r="W13" s="253">
        <f>'様１3(特養・ショート)'!W12+'様１3(介護専用型ケアハウス)'!W12+'様１3(都市型軽費)'!W12+'様１3(包括)'!W12</f>
        <v>0</v>
      </c>
      <c r="X13" s="232">
        <f>'様１3(特養・ショート)'!X12+'様１3(介護専用型ケアハウス)'!X12+'様１3(都市型軽費)'!X12+'様１3(包括)'!X12</f>
        <v>0</v>
      </c>
      <c r="Y13" s="232">
        <f>'様１3(特養・ショート)'!Y12+'様１3(介護専用型ケアハウス)'!Y12+'様１3(都市型軽費)'!Y12+'様１3(包括)'!Y12</f>
        <v>0</v>
      </c>
      <c r="Z13" s="232">
        <f>'様１3(特養・ショート)'!Z12+'様１3(介護専用型ケアハウス)'!Z12+'様１3(都市型軽費)'!Z12+'様１3(包括)'!Z12</f>
        <v>0</v>
      </c>
      <c r="AA13" s="232">
        <f>'様１3(特養・ショート)'!AA12+'様１3(介護専用型ケアハウス)'!AA12+'様１3(都市型軽費)'!AA12+'様１3(包括)'!AA12</f>
        <v>0</v>
      </c>
      <c r="AB13" s="232">
        <f>'様１3(特養・ショート)'!AB12+'様１3(介護専用型ケアハウス)'!AB12+'様１3(都市型軽費)'!AB12+'様１3(包括)'!AB12</f>
        <v>0</v>
      </c>
      <c r="AC13" s="232">
        <f>'様１3(特養・ショート)'!AC12+'様１3(介護専用型ケアハウス)'!AC12+'様１3(都市型軽費)'!AC12+'様１3(包括)'!AC12</f>
        <v>0</v>
      </c>
      <c r="AD13" s="232">
        <f>'様１3(特養・ショート)'!AD12+'様１3(介護専用型ケアハウス)'!AD12+'様１3(都市型軽費)'!AD12+'様１3(包括)'!AD12</f>
        <v>0</v>
      </c>
      <c r="AE13" s="232">
        <f>'様１3(特養・ショート)'!AE12+'様１3(介護専用型ケアハウス)'!AE12+'様１3(都市型軽費)'!AE12+'様１3(包括)'!AE12</f>
        <v>0</v>
      </c>
      <c r="AF13" s="233">
        <f>'様１3(特養・ショート)'!AF12+'様１3(介護専用型ケアハウス)'!AF12+'様１3(都市型軽費)'!AF12+'様１3(包括)'!AF12</f>
        <v>0</v>
      </c>
    </row>
    <row r="14" spans="2:32" ht="19.5" customHeight="1" x14ac:dyDescent="0.15">
      <c r="B14" s="123"/>
      <c r="C14" s="127" t="s">
        <v>8</v>
      </c>
      <c r="D14" s="126"/>
      <c r="E14" s="23"/>
      <c r="F14" s="126"/>
      <c r="G14" s="126"/>
      <c r="H14" s="126"/>
      <c r="I14" s="126"/>
      <c r="J14" s="126"/>
      <c r="K14" s="126"/>
      <c r="L14" s="220"/>
      <c r="M14" s="232">
        <f>'様１3(特養・ショート)'!M13+'様１3(介護専用型ケアハウス)'!M13+'様１3(都市型軽費)'!M13+'様１3(包括)'!M13</f>
        <v>0</v>
      </c>
      <c r="N14" s="232">
        <f>'様１3(特養・ショート)'!N13+'様１3(介護専用型ケアハウス)'!N13+'様１3(都市型軽費)'!N13+'様１3(包括)'!N13</f>
        <v>0</v>
      </c>
      <c r="O14" s="232">
        <f>'様１3(特養・ショート)'!O13+'様１3(介護専用型ケアハウス)'!O13+'様１3(都市型軽費)'!O13+'様１3(包括)'!O13</f>
        <v>0</v>
      </c>
      <c r="P14" s="232">
        <f>'様１3(特養・ショート)'!P13+'様１3(介護専用型ケアハウス)'!P13+'様１3(都市型軽費)'!P13+'様１3(包括)'!P13</f>
        <v>0</v>
      </c>
      <c r="Q14" s="232">
        <f>'様１3(特養・ショート)'!Q13+'様１3(介護専用型ケアハウス)'!Q13+'様１3(都市型軽費)'!Q13+'様１3(包括)'!Q13</f>
        <v>0</v>
      </c>
      <c r="R14" s="232">
        <f>'様１3(特養・ショート)'!R13+'様１3(介護専用型ケアハウス)'!R13+'様１3(都市型軽費)'!R13+'様１3(包括)'!R13</f>
        <v>0</v>
      </c>
      <c r="S14" s="232">
        <f>'様１3(特養・ショート)'!S13+'様１3(介護専用型ケアハウス)'!S13+'様１3(都市型軽費)'!S13+'様１3(包括)'!S13</f>
        <v>0</v>
      </c>
      <c r="T14" s="232">
        <f>'様１3(特養・ショート)'!T13+'様１3(介護専用型ケアハウス)'!T13+'様１3(都市型軽費)'!T13+'様１3(包括)'!T13</f>
        <v>0</v>
      </c>
      <c r="U14" s="232">
        <f>'様１3(特養・ショート)'!U13+'様１3(介護専用型ケアハウス)'!U13+'様１3(都市型軽費)'!U13+'様１3(包括)'!U13</f>
        <v>0</v>
      </c>
      <c r="V14" s="233">
        <f>'様１3(特養・ショート)'!V13+'様１3(介護専用型ケアハウス)'!V13+'様１3(都市型軽費)'!V13+'様１3(包括)'!V13</f>
        <v>0</v>
      </c>
      <c r="W14" s="253">
        <f>'様１3(特養・ショート)'!W13+'様１3(介護専用型ケアハウス)'!W13+'様１3(都市型軽費)'!W13+'様１3(包括)'!W13</f>
        <v>0</v>
      </c>
      <c r="X14" s="232">
        <f>'様１3(特養・ショート)'!X13+'様１3(介護専用型ケアハウス)'!X13+'様１3(都市型軽費)'!X13+'様１3(包括)'!X13</f>
        <v>0</v>
      </c>
      <c r="Y14" s="232">
        <f>'様１3(特養・ショート)'!Y13+'様１3(介護専用型ケアハウス)'!Y13+'様１3(都市型軽費)'!Y13+'様１3(包括)'!Y13</f>
        <v>0</v>
      </c>
      <c r="Z14" s="232">
        <f>'様１3(特養・ショート)'!Z13+'様１3(介護専用型ケアハウス)'!Z13+'様１3(都市型軽費)'!Z13+'様１3(包括)'!Z13</f>
        <v>0</v>
      </c>
      <c r="AA14" s="232">
        <f>'様１3(特養・ショート)'!AA13+'様１3(介護専用型ケアハウス)'!AA13+'様１3(都市型軽費)'!AA13+'様１3(包括)'!AA13</f>
        <v>0</v>
      </c>
      <c r="AB14" s="232">
        <f>'様１3(特養・ショート)'!AB13+'様１3(介護専用型ケアハウス)'!AB13+'様１3(都市型軽費)'!AB13+'様１3(包括)'!AB13</f>
        <v>0</v>
      </c>
      <c r="AC14" s="232">
        <f>'様１3(特養・ショート)'!AC13+'様１3(介護専用型ケアハウス)'!AC13+'様１3(都市型軽費)'!AC13+'様１3(包括)'!AC13</f>
        <v>0</v>
      </c>
      <c r="AD14" s="232">
        <f>'様１3(特養・ショート)'!AD13+'様１3(介護専用型ケアハウス)'!AD13+'様１3(都市型軽費)'!AD13+'様１3(包括)'!AD13</f>
        <v>0</v>
      </c>
      <c r="AE14" s="232">
        <f>'様１3(特養・ショート)'!AE13+'様１3(介護専用型ケアハウス)'!AE13+'様１3(都市型軽費)'!AE13+'様１3(包括)'!AE13</f>
        <v>0</v>
      </c>
      <c r="AF14" s="233">
        <f>'様１3(特養・ショート)'!AF13+'様１3(介護専用型ケアハウス)'!AF13+'様１3(都市型軽費)'!AF13+'様１3(包括)'!AF13</f>
        <v>0</v>
      </c>
    </row>
    <row r="15" spans="2:32" ht="19.5" customHeight="1" x14ac:dyDescent="0.15">
      <c r="B15" s="123"/>
      <c r="C15" s="127" t="s">
        <v>1</v>
      </c>
      <c r="D15" s="126"/>
      <c r="E15" s="23"/>
      <c r="F15" s="126"/>
      <c r="G15" s="126"/>
      <c r="H15" s="126"/>
      <c r="I15" s="126"/>
      <c r="J15" s="126"/>
      <c r="K15" s="126"/>
      <c r="L15" s="220"/>
      <c r="M15" s="232">
        <f>'様１3(特養・ショート)'!M14+'様１3(介護専用型ケアハウス)'!M14+'様１3(都市型軽費)'!M14+'様１3(包括)'!M14</f>
        <v>0</v>
      </c>
      <c r="N15" s="232">
        <f>'様１3(特養・ショート)'!N14+'様１3(介護専用型ケアハウス)'!N14+'様１3(都市型軽費)'!N14+'様１3(包括)'!N14</f>
        <v>0</v>
      </c>
      <c r="O15" s="232">
        <f>'様１3(特養・ショート)'!O14+'様１3(介護専用型ケアハウス)'!O14+'様１3(都市型軽費)'!O14+'様１3(包括)'!O14</f>
        <v>0</v>
      </c>
      <c r="P15" s="232">
        <f>'様１3(特養・ショート)'!P14+'様１3(介護専用型ケアハウス)'!P14+'様１3(都市型軽費)'!P14+'様１3(包括)'!P14</f>
        <v>0</v>
      </c>
      <c r="Q15" s="232">
        <f>'様１3(特養・ショート)'!Q14+'様１3(介護専用型ケアハウス)'!Q14+'様１3(都市型軽費)'!Q14+'様１3(包括)'!Q14</f>
        <v>0</v>
      </c>
      <c r="R15" s="232">
        <f>'様１3(特養・ショート)'!R14+'様１3(介護専用型ケアハウス)'!R14+'様１3(都市型軽費)'!R14+'様１3(包括)'!R14</f>
        <v>0</v>
      </c>
      <c r="S15" s="232">
        <f>'様１3(特養・ショート)'!S14+'様１3(介護専用型ケアハウス)'!S14+'様１3(都市型軽費)'!S14+'様１3(包括)'!S14</f>
        <v>0</v>
      </c>
      <c r="T15" s="232">
        <f>'様１3(特養・ショート)'!T14+'様１3(介護専用型ケアハウス)'!T14+'様１3(都市型軽費)'!T14+'様１3(包括)'!T14</f>
        <v>0</v>
      </c>
      <c r="U15" s="232">
        <f>'様１3(特養・ショート)'!U14+'様１3(介護専用型ケアハウス)'!U14+'様１3(都市型軽費)'!U14+'様１3(包括)'!U14</f>
        <v>0</v>
      </c>
      <c r="V15" s="233">
        <f>'様１3(特養・ショート)'!V14+'様１3(介護専用型ケアハウス)'!V14+'様１3(都市型軽費)'!V14+'様１3(包括)'!V14</f>
        <v>0</v>
      </c>
      <c r="W15" s="253">
        <f>'様１3(特養・ショート)'!W14+'様１3(介護専用型ケアハウス)'!W14+'様１3(都市型軽費)'!W14+'様１3(包括)'!W14</f>
        <v>0</v>
      </c>
      <c r="X15" s="232">
        <f>'様１3(特養・ショート)'!X14+'様１3(介護専用型ケアハウス)'!X14+'様１3(都市型軽費)'!X14+'様１3(包括)'!X14</f>
        <v>0</v>
      </c>
      <c r="Y15" s="232">
        <f>'様１3(特養・ショート)'!Y14+'様１3(介護専用型ケアハウス)'!Y14+'様１3(都市型軽費)'!Y14+'様１3(包括)'!Y14</f>
        <v>0</v>
      </c>
      <c r="Z15" s="232">
        <f>'様１3(特養・ショート)'!Z14+'様１3(介護専用型ケアハウス)'!Z14+'様１3(都市型軽費)'!Z14+'様１3(包括)'!Z14</f>
        <v>0</v>
      </c>
      <c r="AA15" s="232">
        <f>'様１3(特養・ショート)'!AA14+'様１3(介護専用型ケアハウス)'!AA14+'様１3(都市型軽費)'!AA14+'様１3(包括)'!AA14</f>
        <v>0</v>
      </c>
      <c r="AB15" s="232">
        <f>'様１3(特養・ショート)'!AB14+'様１3(介護専用型ケアハウス)'!AB14+'様１3(都市型軽費)'!AB14+'様１3(包括)'!AB14</f>
        <v>0</v>
      </c>
      <c r="AC15" s="232">
        <f>'様１3(特養・ショート)'!AC14+'様１3(介護専用型ケアハウス)'!AC14+'様１3(都市型軽費)'!AC14+'様１3(包括)'!AC14</f>
        <v>0</v>
      </c>
      <c r="AD15" s="232">
        <f>'様１3(特養・ショート)'!AD14+'様１3(介護専用型ケアハウス)'!AD14+'様１3(都市型軽費)'!AD14+'様１3(包括)'!AD14</f>
        <v>0</v>
      </c>
      <c r="AE15" s="232">
        <f>'様１3(特養・ショート)'!AE14+'様１3(介護専用型ケアハウス)'!AE14+'様１3(都市型軽費)'!AE14+'様１3(包括)'!AE14</f>
        <v>0</v>
      </c>
      <c r="AF15" s="233">
        <f>'様１3(特養・ショート)'!AF14+'様１3(介護専用型ケアハウス)'!AF14+'様１3(都市型軽費)'!AF14+'様１3(包括)'!AF14</f>
        <v>0</v>
      </c>
    </row>
    <row r="16" spans="2:32" ht="19.5" customHeight="1" x14ac:dyDescent="0.15">
      <c r="B16" s="123"/>
      <c r="C16" s="122"/>
      <c r="D16" s="121" t="s">
        <v>72</v>
      </c>
      <c r="E16" s="120"/>
      <c r="F16" s="119"/>
      <c r="G16" s="119"/>
      <c r="H16" s="119"/>
      <c r="I16" s="119"/>
      <c r="J16" s="119"/>
      <c r="K16" s="119"/>
      <c r="L16" s="220"/>
      <c r="M16" s="234">
        <f>'様１3(特養・ショート)'!M15+'様１3(介護専用型ケアハウス)'!M15+'様１3(都市型軽費)'!M15</f>
        <v>0</v>
      </c>
      <c r="N16" s="234">
        <f>'様１3(特養・ショート)'!N15+'様１3(介護専用型ケアハウス)'!N15+'様１3(都市型軽費)'!N15</f>
        <v>0</v>
      </c>
      <c r="O16" s="234">
        <f>'様１3(特養・ショート)'!O15+'様１3(介護専用型ケアハウス)'!O15+'様１3(都市型軽費)'!O15</f>
        <v>0</v>
      </c>
      <c r="P16" s="234">
        <f>'様１3(特養・ショート)'!P15+'様１3(介護専用型ケアハウス)'!P15+'様１3(都市型軽費)'!P15</f>
        <v>0</v>
      </c>
      <c r="Q16" s="234">
        <f>'様１3(特養・ショート)'!Q15+'様１3(介護専用型ケアハウス)'!Q15+'様１3(都市型軽費)'!Q15</f>
        <v>0</v>
      </c>
      <c r="R16" s="234">
        <f>'様１3(特養・ショート)'!R15+'様１3(介護専用型ケアハウス)'!R15+'様１3(都市型軽費)'!R15</f>
        <v>0</v>
      </c>
      <c r="S16" s="234">
        <f>'様１3(特養・ショート)'!S15+'様１3(介護専用型ケアハウス)'!S15+'様１3(都市型軽費)'!S15</f>
        <v>0</v>
      </c>
      <c r="T16" s="234">
        <f>'様１3(特養・ショート)'!T15+'様１3(介護専用型ケアハウス)'!T15+'様１3(都市型軽費)'!T15</f>
        <v>0</v>
      </c>
      <c r="U16" s="234">
        <f>'様１3(特養・ショート)'!U15+'様１3(介護専用型ケアハウス)'!U15+'様１3(都市型軽費)'!U15</f>
        <v>0</v>
      </c>
      <c r="V16" s="235">
        <f>'様１3(特養・ショート)'!V15+'様１3(介護専用型ケアハウス)'!V15+'様１3(都市型軽費)'!V15</f>
        <v>0</v>
      </c>
      <c r="W16" s="254">
        <f>'様１3(特養・ショート)'!W15+'様１3(介護専用型ケアハウス)'!W15+'様１3(都市型軽費)'!W15</f>
        <v>0</v>
      </c>
      <c r="X16" s="234">
        <f>'様１3(特養・ショート)'!X15+'様１3(介護専用型ケアハウス)'!X15+'様１3(都市型軽費)'!X15</f>
        <v>0</v>
      </c>
      <c r="Y16" s="234">
        <f>'様１3(特養・ショート)'!Y15+'様１3(介護専用型ケアハウス)'!Y15+'様１3(都市型軽費)'!Y15</f>
        <v>0</v>
      </c>
      <c r="Z16" s="234">
        <f>'様１3(特養・ショート)'!Z15+'様１3(介護専用型ケアハウス)'!Z15+'様１3(都市型軽費)'!Z15</f>
        <v>0</v>
      </c>
      <c r="AA16" s="234">
        <f>'様１3(特養・ショート)'!AA15+'様１3(介護専用型ケアハウス)'!AA15+'様１3(都市型軽費)'!AA15</f>
        <v>0</v>
      </c>
      <c r="AB16" s="234">
        <f>'様１3(特養・ショート)'!AB15+'様１3(介護専用型ケアハウス)'!AB15+'様１3(都市型軽費)'!AB15</f>
        <v>0</v>
      </c>
      <c r="AC16" s="234">
        <f>'様１3(特養・ショート)'!AC15+'様１3(介護専用型ケアハウス)'!AC15+'様１3(都市型軽費)'!AC15</f>
        <v>0</v>
      </c>
      <c r="AD16" s="234">
        <f>'様１3(特養・ショート)'!AD15+'様１3(介護専用型ケアハウス)'!AD15+'様１3(都市型軽費)'!AD15</f>
        <v>0</v>
      </c>
      <c r="AE16" s="234">
        <f>'様１3(特養・ショート)'!AE15+'様１3(介護専用型ケアハウス)'!AE15+'様１3(都市型軽費)'!AE15</f>
        <v>0</v>
      </c>
      <c r="AF16" s="235">
        <f>'様１3(特養・ショート)'!AF15+'様１3(介護専用型ケアハウス)'!AF15+'様１3(都市型軽費)'!AF15</f>
        <v>0</v>
      </c>
    </row>
    <row r="17" spans="2:32" ht="19.5" customHeight="1" x14ac:dyDescent="0.15">
      <c r="B17" s="288" t="s">
        <v>6</v>
      </c>
      <c r="C17" s="289"/>
      <c r="D17" s="289"/>
      <c r="E17" s="289"/>
      <c r="F17" s="289"/>
      <c r="G17" s="289"/>
      <c r="H17" s="289"/>
      <c r="I17" s="289"/>
      <c r="J17" s="289"/>
      <c r="K17" s="289"/>
      <c r="L17" s="109">
        <f t="shared" ref="L17:AF17" si="1">SUM(L13,L14,L15)</f>
        <v>0</v>
      </c>
      <c r="M17" s="108">
        <f t="shared" si="1"/>
        <v>0</v>
      </c>
      <c r="N17" s="108">
        <f t="shared" si="1"/>
        <v>0</v>
      </c>
      <c r="O17" s="108">
        <f t="shared" si="1"/>
        <v>0</v>
      </c>
      <c r="P17" s="108">
        <f t="shared" si="1"/>
        <v>0</v>
      </c>
      <c r="Q17" s="108">
        <f t="shared" si="1"/>
        <v>0</v>
      </c>
      <c r="R17" s="108">
        <f t="shared" si="1"/>
        <v>0</v>
      </c>
      <c r="S17" s="108">
        <f t="shared" si="1"/>
        <v>0</v>
      </c>
      <c r="T17" s="108">
        <f t="shared" si="1"/>
        <v>0</v>
      </c>
      <c r="U17" s="108">
        <f t="shared" si="1"/>
        <v>0</v>
      </c>
      <c r="V17" s="179">
        <f t="shared" si="1"/>
        <v>0</v>
      </c>
      <c r="W17" s="109">
        <f t="shared" si="1"/>
        <v>0</v>
      </c>
      <c r="X17" s="108">
        <f t="shared" si="1"/>
        <v>0</v>
      </c>
      <c r="Y17" s="108">
        <f t="shared" si="1"/>
        <v>0</v>
      </c>
      <c r="Z17" s="108">
        <f t="shared" si="1"/>
        <v>0</v>
      </c>
      <c r="AA17" s="108">
        <f t="shared" si="1"/>
        <v>0</v>
      </c>
      <c r="AB17" s="108">
        <f t="shared" si="1"/>
        <v>0</v>
      </c>
      <c r="AC17" s="108">
        <f t="shared" si="1"/>
        <v>0</v>
      </c>
      <c r="AD17" s="108">
        <f t="shared" si="1"/>
        <v>0</v>
      </c>
      <c r="AE17" s="108">
        <f t="shared" si="1"/>
        <v>0</v>
      </c>
      <c r="AF17" s="179">
        <f t="shared" si="1"/>
        <v>0</v>
      </c>
    </row>
    <row r="18" spans="2:32" ht="19.5" customHeight="1" x14ac:dyDescent="0.15">
      <c r="B18" s="288" t="s">
        <v>71</v>
      </c>
      <c r="C18" s="289"/>
      <c r="D18" s="289"/>
      <c r="E18" s="289"/>
      <c r="F18" s="289"/>
      <c r="G18" s="289"/>
      <c r="H18" s="289"/>
      <c r="I18" s="289"/>
      <c r="J18" s="289"/>
      <c r="K18" s="289"/>
      <c r="L18" s="109">
        <f t="shared" ref="L18:AF18" si="2">L12-L17</f>
        <v>0</v>
      </c>
      <c r="M18" s="108">
        <f t="shared" si="2"/>
        <v>0</v>
      </c>
      <c r="N18" s="108">
        <f t="shared" si="2"/>
        <v>0</v>
      </c>
      <c r="O18" s="108">
        <f t="shared" si="2"/>
        <v>0</v>
      </c>
      <c r="P18" s="108">
        <f t="shared" si="2"/>
        <v>0</v>
      </c>
      <c r="Q18" s="108">
        <f t="shared" si="2"/>
        <v>0</v>
      </c>
      <c r="R18" s="108">
        <f t="shared" si="2"/>
        <v>0</v>
      </c>
      <c r="S18" s="108">
        <f t="shared" si="2"/>
        <v>0</v>
      </c>
      <c r="T18" s="108">
        <f t="shared" si="2"/>
        <v>0</v>
      </c>
      <c r="U18" s="108">
        <f t="shared" si="2"/>
        <v>0</v>
      </c>
      <c r="V18" s="179">
        <f t="shared" si="2"/>
        <v>0</v>
      </c>
      <c r="W18" s="109">
        <f t="shared" si="2"/>
        <v>0</v>
      </c>
      <c r="X18" s="108">
        <f t="shared" si="2"/>
        <v>0</v>
      </c>
      <c r="Y18" s="108">
        <f t="shared" si="2"/>
        <v>0</v>
      </c>
      <c r="Z18" s="108">
        <f t="shared" si="2"/>
        <v>0</v>
      </c>
      <c r="AA18" s="108">
        <f t="shared" si="2"/>
        <v>0</v>
      </c>
      <c r="AB18" s="108">
        <f t="shared" si="2"/>
        <v>0</v>
      </c>
      <c r="AC18" s="108">
        <f t="shared" si="2"/>
        <v>0</v>
      </c>
      <c r="AD18" s="108">
        <f t="shared" si="2"/>
        <v>0</v>
      </c>
      <c r="AE18" s="108">
        <f t="shared" si="2"/>
        <v>0</v>
      </c>
      <c r="AF18" s="179">
        <f t="shared" si="2"/>
        <v>0</v>
      </c>
    </row>
    <row r="19" spans="2:32" ht="19.5" customHeight="1" x14ac:dyDescent="0.15">
      <c r="B19" s="301" t="s">
        <v>3</v>
      </c>
      <c r="C19" s="97" t="s">
        <v>70</v>
      </c>
      <c r="D19" s="97"/>
      <c r="E19" s="96"/>
      <c r="F19" s="96"/>
      <c r="G19" s="96"/>
      <c r="H19" s="96"/>
      <c r="I19" s="96"/>
      <c r="J19" s="96"/>
      <c r="K19" s="96"/>
      <c r="L19" s="221"/>
      <c r="M19" s="234">
        <f>'様１3(特養・ショート)'!M18+'様１3(介護専用型ケアハウス)'!M18+'様１3(都市型軽費)'!M18+'様１3(包括)'!M18</f>
        <v>0</v>
      </c>
      <c r="N19" s="234">
        <f>'様１3(特養・ショート)'!N18+'様１3(介護専用型ケアハウス)'!N18+'様１3(都市型軽費)'!N18+'様１3(包括)'!N18</f>
        <v>0</v>
      </c>
      <c r="O19" s="234">
        <f>'様１3(特養・ショート)'!O18+'様１3(介護専用型ケアハウス)'!O18+'様１3(都市型軽費)'!O18+'様１3(包括)'!O18</f>
        <v>0</v>
      </c>
      <c r="P19" s="234">
        <f>'様１3(特養・ショート)'!P18+'様１3(介護専用型ケアハウス)'!P18+'様１3(都市型軽費)'!P18+'様１3(包括)'!P18</f>
        <v>0</v>
      </c>
      <c r="Q19" s="234">
        <f>'様１3(特養・ショート)'!Q18+'様１3(介護専用型ケアハウス)'!Q18+'様１3(都市型軽費)'!Q18+'様１3(包括)'!Q18</f>
        <v>0</v>
      </c>
      <c r="R19" s="234">
        <f>'様１3(特養・ショート)'!R18+'様１3(介護専用型ケアハウス)'!R18+'様１3(都市型軽費)'!R18+'様１3(包括)'!R18</f>
        <v>0</v>
      </c>
      <c r="S19" s="234">
        <f>'様１3(特養・ショート)'!S18+'様１3(介護専用型ケアハウス)'!S18+'様１3(都市型軽費)'!S18+'様１3(包括)'!S18</f>
        <v>0</v>
      </c>
      <c r="T19" s="234">
        <f>'様１3(特養・ショート)'!T18+'様１3(介護専用型ケアハウス)'!T18+'様１3(都市型軽費)'!T18+'様１3(包括)'!T18</f>
        <v>0</v>
      </c>
      <c r="U19" s="234">
        <f>'様１3(特養・ショート)'!U18+'様１3(介護専用型ケアハウス)'!U18+'様１3(都市型軽費)'!U18+'様１3(包括)'!U18</f>
        <v>0</v>
      </c>
      <c r="V19" s="235">
        <f>'様１3(特養・ショート)'!V18+'様１3(介護専用型ケアハウス)'!V18+'様１3(都市型軽費)'!V18+'様１3(包括)'!V18</f>
        <v>0</v>
      </c>
      <c r="W19" s="254">
        <f>'様１3(特養・ショート)'!W18+'様１3(介護専用型ケアハウス)'!W18+'様１3(都市型軽費)'!W18+'様１3(包括)'!W18</f>
        <v>0</v>
      </c>
      <c r="X19" s="234">
        <f>'様１3(特養・ショート)'!X18+'様１3(介護専用型ケアハウス)'!X18+'様１3(都市型軽費)'!X18+'様１3(包括)'!X18</f>
        <v>0</v>
      </c>
      <c r="Y19" s="234">
        <f>'様１3(特養・ショート)'!Y18+'様１3(介護専用型ケアハウス)'!Y18+'様１3(都市型軽費)'!Y18+'様１3(包括)'!Y18</f>
        <v>0</v>
      </c>
      <c r="Z19" s="234">
        <f>'様１3(特養・ショート)'!Z18+'様１3(介護専用型ケアハウス)'!Z18+'様１3(都市型軽費)'!Z18+'様１3(包括)'!Z18</f>
        <v>0</v>
      </c>
      <c r="AA19" s="234">
        <f>'様１3(特養・ショート)'!AA18+'様１3(介護専用型ケアハウス)'!AA18+'様１3(都市型軽費)'!AA18+'様１3(包括)'!AA18</f>
        <v>0</v>
      </c>
      <c r="AB19" s="234">
        <f>'様１3(特養・ショート)'!AB18+'様１3(介護専用型ケアハウス)'!AB18+'様１3(都市型軽費)'!AB18+'様１3(包括)'!AB18</f>
        <v>0</v>
      </c>
      <c r="AC19" s="234">
        <f>'様１3(特養・ショート)'!AC18+'様１3(介護専用型ケアハウス)'!AC18+'様１3(都市型軽費)'!AC18+'様１3(包括)'!AC18</f>
        <v>0</v>
      </c>
      <c r="AD19" s="234">
        <f>'様１3(特養・ショート)'!AD18+'様１3(介護専用型ケアハウス)'!AD18+'様１3(都市型軽費)'!AD18+'様１3(包括)'!AD18</f>
        <v>0</v>
      </c>
      <c r="AE19" s="234">
        <f>'様１3(特養・ショート)'!AE18+'様１3(介護専用型ケアハウス)'!AE18+'様１3(都市型軽費)'!AE18+'様１3(包括)'!AE18</f>
        <v>0</v>
      </c>
      <c r="AF19" s="235">
        <f>'様１3(特養・ショート)'!AF18+'様１3(介護専用型ケアハウス)'!AF18+'様１3(都市型軽費)'!AF18+'様１3(包括)'!AF18</f>
        <v>0</v>
      </c>
    </row>
    <row r="20" spans="2:32" ht="19.5" customHeight="1" x14ac:dyDescent="0.15">
      <c r="B20" s="302"/>
      <c r="C20" s="97" t="s">
        <v>67</v>
      </c>
      <c r="D20" s="97"/>
      <c r="E20" s="96"/>
      <c r="F20" s="96"/>
      <c r="G20" s="96"/>
      <c r="H20" s="96"/>
      <c r="I20" s="96"/>
      <c r="J20" s="96"/>
      <c r="K20" s="96"/>
      <c r="L20" s="222"/>
      <c r="M20" s="236">
        <f>'様１3(特養・ショート)'!M19+'様１3(介護専用型ケアハウス)'!M19+'様１3(都市型軽費)'!M19+'様１3(包括)'!M19</f>
        <v>0</v>
      </c>
      <c r="N20" s="236">
        <f>'様１3(特養・ショート)'!N19+'様１3(介護専用型ケアハウス)'!N19+'様１3(都市型軽費)'!N19+'様１3(包括)'!N19</f>
        <v>0</v>
      </c>
      <c r="O20" s="236">
        <f>'様１3(特養・ショート)'!O19+'様１3(介護専用型ケアハウス)'!O19+'様１3(都市型軽費)'!O19+'様１3(包括)'!O19</f>
        <v>0</v>
      </c>
      <c r="P20" s="236">
        <f>'様１3(特養・ショート)'!P19+'様１3(介護専用型ケアハウス)'!P19+'様１3(都市型軽費)'!P19+'様１3(包括)'!P19</f>
        <v>0</v>
      </c>
      <c r="Q20" s="236">
        <f>'様１3(特養・ショート)'!Q19+'様１3(介護専用型ケアハウス)'!Q19+'様１3(都市型軽費)'!Q19+'様１3(包括)'!Q19</f>
        <v>0</v>
      </c>
      <c r="R20" s="236">
        <f>'様１3(特養・ショート)'!R19+'様１3(介護専用型ケアハウス)'!R19+'様１3(都市型軽費)'!R19+'様１3(包括)'!R19</f>
        <v>0</v>
      </c>
      <c r="S20" s="236">
        <f>'様１3(特養・ショート)'!S19+'様１3(介護専用型ケアハウス)'!S19+'様１3(都市型軽費)'!S19+'様１3(包括)'!S19</f>
        <v>0</v>
      </c>
      <c r="T20" s="236">
        <f>'様１3(特養・ショート)'!T19+'様１3(介護専用型ケアハウス)'!T19+'様１3(都市型軽費)'!T19+'様１3(包括)'!T19</f>
        <v>0</v>
      </c>
      <c r="U20" s="236">
        <f>'様１3(特養・ショート)'!U19+'様１3(介護専用型ケアハウス)'!U19+'様１3(都市型軽費)'!U19+'様１3(包括)'!U19</f>
        <v>0</v>
      </c>
      <c r="V20" s="237">
        <f>'様１3(特養・ショート)'!V19+'様１3(介護専用型ケアハウス)'!V19+'様１3(都市型軽費)'!V19+'様１3(包括)'!V19</f>
        <v>0</v>
      </c>
      <c r="W20" s="255">
        <f>'様１3(特養・ショート)'!W19+'様１3(介護専用型ケアハウス)'!W19+'様１3(都市型軽費)'!W19+'様１3(包括)'!W19</f>
        <v>0</v>
      </c>
      <c r="X20" s="236">
        <f>'様１3(特養・ショート)'!X19+'様１3(介護専用型ケアハウス)'!X19+'様１3(都市型軽費)'!X19+'様１3(包括)'!X19</f>
        <v>0</v>
      </c>
      <c r="Y20" s="236">
        <f>'様１3(特養・ショート)'!Y19+'様１3(介護専用型ケアハウス)'!Y19+'様１3(都市型軽費)'!Y19+'様１3(包括)'!Y19</f>
        <v>0</v>
      </c>
      <c r="Z20" s="236">
        <f>'様１3(特養・ショート)'!Z19+'様１3(介護専用型ケアハウス)'!Z19+'様１3(都市型軽費)'!Z19+'様１3(包括)'!Z19</f>
        <v>0</v>
      </c>
      <c r="AA20" s="236">
        <f>'様１3(特養・ショート)'!AA19+'様１3(介護専用型ケアハウス)'!AA19+'様１3(都市型軽費)'!AA19+'様１3(包括)'!AA19</f>
        <v>0</v>
      </c>
      <c r="AB20" s="236">
        <f>'様１3(特養・ショート)'!AB19+'様１3(介護専用型ケアハウス)'!AB19+'様１3(都市型軽費)'!AB19+'様１3(包括)'!AB19</f>
        <v>0</v>
      </c>
      <c r="AC20" s="236">
        <f>'様１3(特養・ショート)'!AC19+'様１3(介護専用型ケアハウス)'!AC19+'様１3(都市型軽費)'!AC19+'様１3(包括)'!AC19</f>
        <v>0</v>
      </c>
      <c r="AD20" s="236">
        <f>'様１3(特養・ショート)'!AD19+'様１3(介護専用型ケアハウス)'!AD19+'様１3(都市型軽費)'!AD19+'様１3(包括)'!AD19</f>
        <v>0</v>
      </c>
      <c r="AE20" s="236">
        <f>'様１3(特養・ショート)'!AE19+'様１3(介護専用型ケアハウス)'!AE19+'様１3(都市型軽費)'!AE19+'様１3(包括)'!AE19</f>
        <v>0</v>
      </c>
      <c r="AF20" s="237">
        <f>'様１3(特養・ショート)'!AF19+'様１3(介護専用型ケアハウス)'!AF19+'様１3(都市型軽費)'!AF19+'様１3(包括)'!AF19</f>
        <v>0</v>
      </c>
    </row>
    <row r="21" spans="2:32" ht="19.5" customHeight="1" x14ac:dyDescent="0.15">
      <c r="B21" s="302"/>
      <c r="C21" s="176" t="s">
        <v>65</v>
      </c>
      <c r="D21" s="97"/>
      <c r="E21" s="96"/>
      <c r="F21" s="96"/>
      <c r="G21" s="96"/>
      <c r="H21" s="96"/>
      <c r="I21" s="96"/>
      <c r="J21" s="96"/>
      <c r="K21" s="96"/>
      <c r="L21" s="225"/>
      <c r="M21" s="238">
        <f>'様１3(特養・ショート)'!M20+'様１3(介護専用型ケアハウス)'!M20+'様１3(都市型軽費)'!M20+'様１3(包括)'!M20</f>
        <v>0</v>
      </c>
      <c r="N21" s="238">
        <f>'様１3(特養・ショート)'!N20+'様１3(介護専用型ケアハウス)'!N20+'様１3(都市型軽費)'!N20+'様１3(包括)'!N20</f>
        <v>0</v>
      </c>
      <c r="O21" s="238">
        <f>'様１3(特養・ショート)'!O20+'様１3(介護専用型ケアハウス)'!O20+'様１3(都市型軽費)'!O20+'様１3(包括)'!O20</f>
        <v>0</v>
      </c>
      <c r="P21" s="238">
        <f>'様１3(特養・ショート)'!P20+'様１3(介護専用型ケアハウス)'!P20+'様１3(都市型軽費)'!P20+'様１3(包括)'!P20</f>
        <v>0</v>
      </c>
      <c r="Q21" s="238">
        <f>'様１3(特養・ショート)'!Q20+'様１3(介護専用型ケアハウス)'!Q20+'様１3(都市型軽費)'!Q20+'様１3(包括)'!Q20</f>
        <v>0</v>
      </c>
      <c r="R21" s="238">
        <f>'様１3(特養・ショート)'!R20+'様１3(介護専用型ケアハウス)'!R20+'様１3(都市型軽費)'!R20+'様１3(包括)'!R20</f>
        <v>0</v>
      </c>
      <c r="S21" s="238">
        <f>'様１3(特養・ショート)'!S20+'様１3(介護専用型ケアハウス)'!S20+'様１3(都市型軽費)'!S20+'様１3(包括)'!S20</f>
        <v>0</v>
      </c>
      <c r="T21" s="238">
        <f>'様１3(特養・ショート)'!T20+'様１3(介護専用型ケアハウス)'!T20+'様１3(都市型軽費)'!T20+'様１3(包括)'!T20</f>
        <v>0</v>
      </c>
      <c r="U21" s="238">
        <f>'様１3(特養・ショート)'!U20+'様１3(介護専用型ケアハウス)'!U20+'様１3(都市型軽費)'!U20+'様１3(包括)'!U20</f>
        <v>0</v>
      </c>
      <c r="V21" s="239">
        <f>'様１3(特養・ショート)'!V20+'様１3(介護専用型ケアハウス)'!V20+'様１3(都市型軽費)'!V20+'様１3(包括)'!V20</f>
        <v>0</v>
      </c>
      <c r="W21" s="256">
        <f>'様１3(特養・ショート)'!W20+'様１3(介護専用型ケアハウス)'!W20+'様１3(都市型軽費)'!W20+'様１3(包括)'!W20</f>
        <v>0</v>
      </c>
      <c r="X21" s="238">
        <f>'様１3(特養・ショート)'!X20+'様１3(介護専用型ケアハウス)'!X20+'様１3(都市型軽費)'!X20+'様１3(包括)'!X20</f>
        <v>0</v>
      </c>
      <c r="Y21" s="238">
        <f>'様１3(特養・ショート)'!Y20+'様１3(介護専用型ケアハウス)'!Y20+'様１3(都市型軽費)'!Y20+'様１3(包括)'!Y20</f>
        <v>0</v>
      </c>
      <c r="Z21" s="238">
        <f>'様１3(特養・ショート)'!Z20+'様１3(介護専用型ケアハウス)'!Z20+'様１3(都市型軽費)'!Z20+'様１3(包括)'!Z20</f>
        <v>0</v>
      </c>
      <c r="AA21" s="238">
        <f>'様１3(特養・ショート)'!AA20+'様１3(介護専用型ケアハウス)'!AA20+'様１3(都市型軽費)'!AA20+'様１3(包括)'!AA20</f>
        <v>0</v>
      </c>
      <c r="AB21" s="238">
        <f>'様１3(特養・ショート)'!AB20+'様１3(介護専用型ケアハウス)'!AB20+'様１3(都市型軽費)'!AB20+'様１3(包括)'!AB20</f>
        <v>0</v>
      </c>
      <c r="AC21" s="238">
        <f>'様１3(特養・ショート)'!AC20+'様１3(介護専用型ケアハウス)'!AC20+'様１3(都市型軽費)'!AC20+'様１3(包括)'!AC20</f>
        <v>0</v>
      </c>
      <c r="AD21" s="238">
        <f>'様１3(特養・ショート)'!AD20+'様１3(介護専用型ケアハウス)'!AD20+'様１3(都市型軽費)'!AD20+'様１3(包括)'!AD20</f>
        <v>0</v>
      </c>
      <c r="AE21" s="238">
        <f>'様１3(特養・ショート)'!AE20+'様１3(介護専用型ケアハウス)'!AE20+'様１3(都市型軽費)'!AE20+'様１3(包括)'!AE20</f>
        <v>0</v>
      </c>
      <c r="AF21" s="239">
        <f>'様１3(特養・ショート)'!AF20+'様１3(介護専用型ケアハウス)'!AF20+'様１3(都市型軽費)'!AF20+'様１3(包括)'!AF20</f>
        <v>0</v>
      </c>
    </row>
    <row r="22" spans="2:32" ht="19.5" customHeight="1" x14ac:dyDescent="0.15">
      <c r="B22" s="302"/>
      <c r="C22" s="170" t="s">
        <v>79</v>
      </c>
      <c r="D22" s="79"/>
      <c r="E22" s="79"/>
      <c r="F22" s="79"/>
      <c r="G22" s="79"/>
      <c r="H22" s="79"/>
      <c r="I22" s="79"/>
      <c r="J22" s="79"/>
      <c r="K22" s="79"/>
      <c r="L22" s="224"/>
      <c r="M22" s="240">
        <f>'様１3(特養・ショート)'!M21+'様１3(介護専用型ケアハウス)'!M21+'様１3(都市型軽費)'!M21+'様１3(包括)'!M21</f>
        <v>0</v>
      </c>
      <c r="N22" s="240">
        <f>'様１3(特養・ショート)'!N21+'様１3(介護専用型ケアハウス)'!N21+'様１3(都市型軽費)'!N21+'様１3(包括)'!N21</f>
        <v>0</v>
      </c>
      <c r="O22" s="240">
        <f>'様１3(特養・ショート)'!O21+'様１3(介護専用型ケアハウス)'!O21+'様１3(都市型軽費)'!O21+'様１3(包括)'!O21</f>
        <v>0</v>
      </c>
      <c r="P22" s="240">
        <f>'様１3(特養・ショート)'!P21+'様１3(介護専用型ケアハウス)'!P21+'様１3(都市型軽費)'!P21+'様１3(包括)'!P21</f>
        <v>0</v>
      </c>
      <c r="Q22" s="240">
        <f>'様１3(特養・ショート)'!Q21+'様１3(介護専用型ケアハウス)'!Q21+'様１3(都市型軽費)'!Q21+'様１3(包括)'!Q21</f>
        <v>0</v>
      </c>
      <c r="R22" s="240">
        <f>'様１3(特養・ショート)'!R21+'様１3(介護専用型ケアハウス)'!R21+'様１3(都市型軽費)'!R21+'様１3(包括)'!R21</f>
        <v>0</v>
      </c>
      <c r="S22" s="240">
        <f>'様１3(特養・ショート)'!S21+'様１3(介護専用型ケアハウス)'!S21+'様１3(都市型軽費)'!S21+'様１3(包括)'!S21</f>
        <v>0</v>
      </c>
      <c r="T22" s="240">
        <f>'様１3(特養・ショート)'!T21+'様１3(介護専用型ケアハウス)'!T21+'様１3(都市型軽費)'!T21+'様１3(包括)'!T21</f>
        <v>0</v>
      </c>
      <c r="U22" s="240">
        <f>'様１3(特養・ショート)'!U21+'様１3(介護専用型ケアハウス)'!U21+'様１3(都市型軽費)'!U21+'様１3(包括)'!U21</f>
        <v>0</v>
      </c>
      <c r="V22" s="241">
        <f>'様１3(特養・ショート)'!V21+'様１3(介護専用型ケアハウス)'!V21+'様１3(都市型軽費)'!V21+'様１3(包括)'!V21</f>
        <v>0</v>
      </c>
      <c r="W22" s="257">
        <f>'様１3(特養・ショート)'!W21+'様１3(介護専用型ケアハウス)'!W21+'様１3(都市型軽費)'!W21+'様１3(包括)'!W21</f>
        <v>0</v>
      </c>
      <c r="X22" s="240">
        <f>'様１3(特養・ショート)'!X21+'様１3(介護専用型ケアハウス)'!X21+'様１3(都市型軽費)'!X21+'様１3(包括)'!X21</f>
        <v>0</v>
      </c>
      <c r="Y22" s="240">
        <f>'様１3(特養・ショート)'!Y21+'様１3(介護専用型ケアハウス)'!Y21+'様１3(都市型軽費)'!Y21+'様１3(包括)'!Y21</f>
        <v>0</v>
      </c>
      <c r="Z22" s="240">
        <f>'様１3(特養・ショート)'!Z21+'様１3(介護専用型ケアハウス)'!Z21+'様１3(都市型軽費)'!Z21+'様１3(包括)'!Z21</f>
        <v>0</v>
      </c>
      <c r="AA22" s="240">
        <f>'様１3(特養・ショート)'!AA21+'様１3(介護専用型ケアハウス)'!AA21+'様１3(都市型軽費)'!AA21+'様１3(包括)'!AA21</f>
        <v>0</v>
      </c>
      <c r="AB22" s="240">
        <f>'様１3(特養・ショート)'!AB21+'様１3(介護専用型ケアハウス)'!AB21+'様１3(都市型軽費)'!AB21+'様１3(包括)'!AB21</f>
        <v>0</v>
      </c>
      <c r="AC22" s="240">
        <f>'様１3(特養・ショート)'!AC21+'様１3(介護専用型ケアハウス)'!AC21+'様１3(都市型軽費)'!AC21+'様１3(包括)'!AC21</f>
        <v>0</v>
      </c>
      <c r="AD22" s="240">
        <f>'様１3(特養・ショート)'!AD21+'様１3(介護専用型ケアハウス)'!AD21+'様１3(都市型軽費)'!AD21+'様１3(包括)'!AD21</f>
        <v>0</v>
      </c>
      <c r="AE22" s="240">
        <f>'様１3(特養・ショート)'!AE21+'様１3(介護専用型ケアハウス)'!AE21+'様１3(都市型軽費)'!AE21+'様１3(包括)'!AE21</f>
        <v>0</v>
      </c>
      <c r="AF22" s="241">
        <f>'様１3(特養・ショート)'!AF21+'様１3(介護専用型ケアハウス)'!AF21+'様１3(都市型軽費)'!AF21+'様１3(包括)'!AF21</f>
        <v>0</v>
      </c>
    </row>
    <row r="23" spans="2:32" ht="19.5" customHeight="1" thickBot="1" x14ac:dyDescent="0.2">
      <c r="B23" s="302"/>
      <c r="C23" s="303" t="s">
        <v>78</v>
      </c>
      <c r="D23" s="304"/>
      <c r="E23" s="304"/>
      <c r="F23" s="304"/>
      <c r="G23" s="304"/>
      <c r="H23" s="304"/>
      <c r="I23" s="304"/>
      <c r="J23" s="304"/>
      <c r="K23" s="304"/>
      <c r="L23" s="72">
        <f t="shared" ref="L23:M23" si="3">L19-L20-L21+L22</f>
        <v>0</v>
      </c>
      <c r="M23" s="71">
        <f t="shared" si="3"/>
        <v>0</v>
      </c>
      <c r="N23" s="71">
        <f t="shared" ref="N23:AF23" si="4">N19-N20-N21+N22</f>
        <v>0</v>
      </c>
      <c r="O23" s="71">
        <f t="shared" si="4"/>
        <v>0</v>
      </c>
      <c r="P23" s="71">
        <f t="shared" si="4"/>
        <v>0</v>
      </c>
      <c r="Q23" s="71">
        <f t="shared" si="4"/>
        <v>0</v>
      </c>
      <c r="R23" s="71">
        <f t="shared" si="4"/>
        <v>0</v>
      </c>
      <c r="S23" s="71">
        <f t="shared" si="4"/>
        <v>0</v>
      </c>
      <c r="T23" s="71">
        <f t="shared" si="4"/>
        <v>0</v>
      </c>
      <c r="U23" s="71">
        <f t="shared" si="4"/>
        <v>0</v>
      </c>
      <c r="V23" s="167">
        <f t="shared" si="4"/>
        <v>0</v>
      </c>
      <c r="W23" s="168">
        <f t="shared" si="4"/>
        <v>0</v>
      </c>
      <c r="X23" s="71">
        <f t="shared" si="4"/>
        <v>0</v>
      </c>
      <c r="Y23" s="71">
        <f t="shared" si="4"/>
        <v>0</v>
      </c>
      <c r="Z23" s="71">
        <f t="shared" si="4"/>
        <v>0</v>
      </c>
      <c r="AA23" s="71">
        <f t="shared" si="4"/>
        <v>0</v>
      </c>
      <c r="AB23" s="71">
        <f t="shared" si="4"/>
        <v>0</v>
      </c>
      <c r="AC23" s="71">
        <f t="shared" si="4"/>
        <v>0</v>
      </c>
      <c r="AD23" s="71">
        <f t="shared" si="4"/>
        <v>0</v>
      </c>
      <c r="AE23" s="71">
        <f t="shared" si="4"/>
        <v>0</v>
      </c>
      <c r="AF23" s="167">
        <f t="shared" si="4"/>
        <v>0</v>
      </c>
    </row>
    <row r="24" spans="2:32" ht="19.5" customHeight="1" thickBot="1" x14ac:dyDescent="0.2">
      <c r="B24" s="166"/>
      <c r="C24" s="62" t="s">
        <v>77</v>
      </c>
      <c r="D24" s="62"/>
      <c r="E24" s="62"/>
      <c r="F24" s="62"/>
      <c r="G24" s="62"/>
      <c r="H24" s="62"/>
      <c r="I24" s="62"/>
      <c r="J24" s="62"/>
      <c r="K24" s="62"/>
      <c r="L24" s="242"/>
      <c r="M24" s="243">
        <f>'様１3(特養・ショート)'!M23+'様１3(介護専用型ケアハウス)'!M23+'様１3(都市型軽費)'!M23+'様１3(包括)'!M23</f>
        <v>0</v>
      </c>
      <c r="N24" s="243">
        <f>'様１3(特養・ショート)'!N23+'様１3(介護専用型ケアハウス)'!N23+'様１3(都市型軽費)'!N23+'様１3(包括)'!N23</f>
        <v>0</v>
      </c>
      <c r="O24" s="243">
        <f>'様１3(特養・ショート)'!O23+'様１3(介護専用型ケアハウス)'!O23+'様１3(都市型軽費)'!O23+'様１3(包括)'!O23</f>
        <v>0</v>
      </c>
      <c r="P24" s="243">
        <f>'様１3(特養・ショート)'!P23+'様１3(介護専用型ケアハウス)'!P23+'様１3(都市型軽費)'!P23+'様１3(包括)'!P23</f>
        <v>0</v>
      </c>
      <c r="Q24" s="243">
        <f>'様１3(特養・ショート)'!Q23+'様１3(介護専用型ケアハウス)'!Q23+'様１3(都市型軽費)'!Q23+'様１3(包括)'!Q23</f>
        <v>0</v>
      </c>
      <c r="R24" s="243">
        <f>'様１3(特養・ショート)'!R23+'様１3(介護専用型ケアハウス)'!R23+'様１3(都市型軽費)'!R23+'様１3(包括)'!R23</f>
        <v>0</v>
      </c>
      <c r="S24" s="243">
        <f>'様１3(特養・ショート)'!S23+'様１3(介護専用型ケアハウス)'!S23+'様１3(都市型軽費)'!S23+'様１3(包括)'!S23</f>
        <v>0</v>
      </c>
      <c r="T24" s="243">
        <f>'様１3(特養・ショート)'!T23+'様１3(介護専用型ケアハウス)'!T23+'様１3(都市型軽費)'!T23+'様１3(包括)'!T23</f>
        <v>0</v>
      </c>
      <c r="U24" s="243">
        <f>'様１3(特養・ショート)'!U23+'様１3(介護専用型ケアハウス)'!U23+'様１3(都市型軽費)'!U23+'様１3(包括)'!U23</f>
        <v>0</v>
      </c>
      <c r="V24" s="244">
        <f>'様１3(特養・ショート)'!V23+'様１3(介護専用型ケアハウス)'!V23+'様１3(都市型軽費)'!V23+'様１3(包括)'!V23</f>
        <v>0</v>
      </c>
      <c r="W24" s="258">
        <f>'様１3(特養・ショート)'!W23+'様１3(介護専用型ケアハウス)'!W23+'様１3(都市型軽費)'!W23+'様１3(包括)'!W23</f>
        <v>0</v>
      </c>
      <c r="X24" s="243">
        <f>'様１3(特養・ショート)'!X23+'様１3(介護専用型ケアハウス)'!X23+'様１3(都市型軽費)'!X23+'様１3(包括)'!X23</f>
        <v>0</v>
      </c>
      <c r="Y24" s="243">
        <f>'様１3(特養・ショート)'!Y23+'様１3(介護専用型ケアハウス)'!Y23+'様１3(都市型軽費)'!Y23+'様１3(包括)'!Y23</f>
        <v>0</v>
      </c>
      <c r="Z24" s="243">
        <f>'様１3(特養・ショート)'!Z23+'様１3(介護専用型ケアハウス)'!Z23+'様１3(都市型軽費)'!Z23+'様１3(包括)'!Z23</f>
        <v>0</v>
      </c>
      <c r="AA24" s="243">
        <f>'様１3(特養・ショート)'!AA23+'様１3(介護専用型ケアハウス)'!AA23+'様１3(都市型軽費)'!AA23+'様１3(包括)'!AA23</f>
        <v>0</v>
      </c>
      <c r="AB24" s="243">
        <f>'様１3(特養・ショート)'!AB23+'様１3(介護専用型ケアハウス)'!AB23+'様１3(都市型軽費)'!AB23+'様１3(包括)'!AB23</f>
        <v>0</v>
      </c>
      <c r="AC24" s="243">
        <f>'様１3(特養・ショート)'!AC23+'様１3(介護専用型ケアハウス)'!AC23+'様１3(都市型軽費)'!AC23+'様１3(包括)'!AC23</f>
        <v>0</v>
      </c>
      <c r="AD24" s="243">
        <f>'様１3(特養・ショート)'!AD23+'様１3(介護専用型ケアハウス)'!AD23+'様１3(都市型軽費)'!AD23+'様１3(包括)'!AD23</f>
        <v>0</v>
      </c>
      <c r="AE24" s="243">
        <f>'様１3(特養・ショート)'!AE23+'様１3(介護専用型ケアハウス)'!AE23+'様１3(都市型軽費)'!AE23+'様１3(包括)'!AE23</f>
        <v>0</v>
      </c>
      <c r="AF24" s="259">
        <f>'様１3(特養・ショート)'!AF23+'様１3(介護専用型ケアハウス)'!AF23+'様１3(都市型軽費)'!AF23+'様１3(包括)'!AF23</f>
        <v>0</v>
      </c>
    </row>
    <row r="25" spans="2:32" ht="19.5" customHeight="1" thickBot="1" x14ac:dyDescent="0.2">
      <c r="B25" s="305" t="s">
        <v>57</v>
      </c>
      <c r="C25" s="306"/>
      <c r="D25" s="306"/>
      <c r="E25" s="306"/>
      <c r="F25" s="306"/>
      <c r="G25" s="306"/>
      <c r="H25" s="306"/>
      <c r="I25" s="306"/>
      <c r="J25" s="306"/>
      <c r="K25" s="306"/>
      <c r="L25" s="55">
        <f t="shared" ref="L25:M25" si="5">L18+L23+L24</f>
        <v>0</v>
      </c>
      <c r="M25" s="54">
        <f t="shared" si="5"/>
        <v>0</v>
      </c>
      <c r="N25" s="54">
        <f t="shared" ref="N25:AF25" si="6">N18+N23+N24</f>
        <v>0</v>
      </c>
      <c r="O25" s="54">
        <f t="shared" si="6"/>
        <v>0</v>
      </c>
      <c r="P25" s="54">
        <f t="shared" si="6"/>
        <v>0</v>
      </c>
      <c r="Q25" s="54">
        <f t="shared" si="6"/>
        <v>0</v>
      </c>
      <c r="R25" s="54">
        <f t="shared" si="6"/>
        <v>0</v>
      </c>
      <c r="S25" s="54">
        <f t="shared" si="6"/>
        <v>0</v>
      </c>
      <c r="T25" s="54">
        <f t="shared" si="6"/>
        <v>0</v>
      </c>
      <c r="U25" s="54">
        <f t="shared" si="6"/>
        <v>0</v>
      </c>
      <c r="V25" s="165">
        <f t="shared" si="6"/>
        <v>0</v>
      </c>
      <c r="W25" s="55">
        <f t="shared" si="6"/>
        <v>0</v>
      </c>
      <c r="X25" s="54">
        <f t="shared" si="6"/>
        <v>0</v>
      </c>
      <c r="Y25" s="54">
        <f t="shared" si="6"/>
        <v>0</v>
      </c>
      <c r="Z25" s="54">
        <f t="shared" si="6"/>
        <v>0</v>
      </c>
      <c r="AA25" s="54">
        <f t="shared" si="6"/>
        <v>0</v>
      </c>
      <c r="AB25" s="54">
        <f t="shared" si="6"/>
        <v>0</v>
      </c>
      <c r="AC25" s="54">
        <f t="shared" si="6"/>
        <v>0</v>
      </c>
      <c r="AD25" s="54">
        <f t="shared" si="6"/>
        <v>0</v>
      </c>
      <c r="AE25" s="54">
        <f t="shared" si="6"/>
        <v>0</v>
      </c>
      <c r="AF25" s="165">
        <f t="shared" si="6"/>
        <v>0</v>
      </c>
    </row>
    <row r="26" spans="2:32" ht="19.5" customHeight="1" x14ac:dyDescent="0.15">
      <c r="B26" s="307" t="s">
        <v>55</v>
      </c>
      <c r="C26" s="308"/>
      <c r="D26" s="308"/>
      <c r="E26" s="308"/>
      <c r="F26" s="308"/>
      <c r="G26" s="308"/>
      <c r="H26" s="308"/>
      <c r="I26" s="308"/>
      <c r="J26" s="308"/>
      <c r="K26" s="309"/>
      <c r="L26" s="44">
        <f>L25</f>
        <v>0</v>
      </c>
      <c r="M26" s="43">
        <f t="shared" ref="M26" si="7">M25+L26</f>
        <v>0</v>
      </c>
      <c r="N26" s="43">
        <f t="shared" ref="N26" si="8">N25+M26</f>
        <v>0</v>
      </c>
      <c r="O26" s="43">
        <f t="shared" ref="O26" si="9">O25+N26</f>
        <v>0</v>
      </c>
      <c r="P26" s="43">
        <f t="shared" ref="P26" si="10">P25+O26</f>
        <v>0</v>
      </c>
      <c r="Q26" s="43">
        <f t="shared" ref="Q26" si="11">Q25+P26</f>
        <v>0</v>
      </c>
      <c r="R26" s="43">
        <f t="shared" ref="R26" si="12">R25+Q26</f>
        <v>0</v>
      </c>
      <c r="S26" s="43">
        <f t="shared" ref="S26" si="13">S25+R26</f>
        <v>0</v>
      </c>
      <c r="T26" s="43">
        <f t="shared" ref="T26" si="14">T25+S26</f>
        <v>0</v>
      </c>
      <c r="U26" s="43">
        <f t="shared" ref="U26" si="15">U25+T26</f>
        <v>0</v>
      </c>
      <c r="V26" s="164">
        <f t="shared" ref="V26" si="16">V25+U26</f>
        <v>0</v>
      </c>
      <c r="W26" s="44">
        <f t="shared" ref="W26" si="17">W25+V26</f>
        <v>0</v>
      </c>
      <c r="X26" s="43">
        <f t="shared" ref="X26" si="18">X25+W26</f>
        <v>0</v>
      </c>
      <c r="Y26" s="43">
        <f t="shared" ref="Y26" si="19">Y25+X26</f>
        <v>0</v>
      </c>
      <c r="Z26" s="43">
        <f t="shared" ref="Z26" si="20">Z25+Y26</f>
        <v>0</v>
      </c>
      <c r="AA26" s="43">
        <f t="shared" ref="AA26" si="21">AA25+Z26</f>
        <v>0</v>
      </c>
      <c r="AB26" s="43">
        <f t="shared" ref="AB26" si="22">AB25+AA26</f>
        <v>0</v>
      </c>
      <c r="AC26" s="43">
        <f t="shared" ref="AC26" si="23">AC25+AB26</f>
        <v>0</v>
      </c>
      <c r="AD26" s="43">
        <f t="shared" ref="AD26" si="24">AD25+AC26</f>
        <v>0</v>
      </c>
      <c r="AE26" s="43">
        <f t="shared" ref="AE26" si="25">AE25+AD26</f>
        <v>0</v>
      </c>
      <c r="AF26" s="164">
        <f t="shared" ref="AF26" si="26">AF25+AE26</f>
        <v>0</v>
      </c>
    </row>
    <row r="27" spans="2:32" ht="12.75" customHeight="1" x14ac:dyDescent="0.15">
      <c r="S27" s="15"/>
      <c r="T27" s="15"/>
      <c r="U27" s="15"/>
      <c r="V27" s="15"/>
      <c r="W27" s="15"/>
      <c r="X27" s="15"/>
      <c r="Y27" s="15"/>
      <c r="Z27" s="15"/>
      <c r="AA27" s="15"/>
      <c r="AB27" s="15"/>
      <c r="AC27" s="15"/>
      <c r="AD27" s="15"/>
      <c r="AE27" s="15"/>
      <c r="AF27" s="15"/>
    </row>
    <row r="28" spans="2:32" ht="31.5" customHeight="1" x14ac:dyDescent="0.15">
      <c r="M28" s="163" t="s">
        <v>76</v>
      </c>
      <c r="N28" s="162">
        <f>ROUNDDOWN(N12*3/12,1)</f>
        <v>0</v>
      </c>
      <c r="O28" s="161"/>
    </row>
    <row r="29" spans="2:32" ht="8.25" customHeight="1" x14ac:dyDescent="0.15"/>
  </sheetData>
  <mergeCells count="16">
    <mergeCell ref="B25:K25"/>
    <mergeCell ref="B26:K26"/>
    <mergeCell ref="B12:K12"/>
    <mergeCell ref="B17:K17"/>
    <mergeCell ref="B18:K18"/>
    <mergeCell ref="B19:B23"/>
    <mergeCell ref="C23:K23"/>
    <mergeCell ref="U4:V4"/>
    <mergeCell ref="B6:K6"/>
    <mergeCell ref="C7:K7"/>
    <mergeCell ref="C8:K8"/>
    <mergeCell ref="B1:K3"/>
    <mergeCell ref="S2:S3"/>
    <mergeCell ref="M3:N3"/>
    <mergeCell ref="Q3:R3"/>
    <mergeCell ref="S4:T4"/>
  </mergeCells>
  <phoneticPr fontId="2"/>
  <printOptions horizontalCentered="1"/>
  <pageMargins left="0.59055118110236227" right="0.59055118110236227" top="0.59055118110236227" bottom="0.59055118110236227" header="0.59055118110236227" footer="0.11811023622047245"/>
  <pageSetup paperSize="9" scale="101" orientation="landscape" cellComments="asDisplayed" r:id="rId1"/>
  <headerFooter alignWithMargins="0"/>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I30"/>
  <sheetViews>
    <sheetView showGridLines="0" topLeftCell="A7" zoomScaleNormal="100" zoomScaleSheetLayoutView="90" workbookViewId="0">
      <selection activeCell="AF4" sqref="AF4"/>
    </sheetView>
  </sheetViews>
  <sheetFormatPr defaultRowHeight="19.5" customHeight="1" x14ac:dyDescent="0.15"/>
  <cols>
    <col min="1" max="1" width="1.42578125" style="14" customWidth="1"/>
    <col min="2" max="4" width="2.7109375" style="14" customWidth="1"/>
    <col min="5" max="5" width="6.42578125" style="14" customWidth="1"/>
    <col min="6" max="6" width="3.28515625" style="14" bestFit="1" customWidth="1"/>
    <col min="7" max="7" width="4.28515625" style="14" bestFit="1" customWidth="1"/>
    <col min="8" max="8" width="4.85546875" style="14" bestFit="1" customWidth="1"/>
    <col min="9" max="11" width="1.5703125" style="14" customWidth="1"/>
    <col min="12" max="12" width="10.7109375" style="14" customWidth="1"/>
    <col min="13" max="13" width="10.140625" style="14" customWidth="1"/>
    <col min="14" max="14" width="10.140625" style="15" customWidth="1"/>
    <col min="15" max="19" width="9.42578125" style="15" customWidth="1"/>
    <col min="20" max="32" width="9.42578125" style="14" customWidth="1"/>
    <col min="33" max="33" width="3" style="14" customWidth="1"/>
    <col min="34" max="34" width="34.7109375" style="14" customWidth="1"/>
    <col min="35" max="35" width="9.140625" style="14" customWidth="1"/>
    <col min="36" max="36" width="1.5703125" style="14" customWidth="1"/>
    <col min="37" max="16384" width="9.140625" style="14"/>
  </cols>
  <sheetData>
    <row r="1" spans="2:35" ht="19.5" customHeight="1" x14ac:dyDescent="0.15">
      <c r="B1" s="290" t="s">
        <v>114</v>
      </c>
      <c r="C1" s="290"/>
      <c r="D1" s="290"/>
      <c r="E1" s="290"/>
      <c r="F1" s="290"/>
      <c r="G1" s="290"/>
      <c r="H1" s="290"/>
      <c r="I1" s="290"/>
      <c r="J1" s="290"/>
      <c r="K1" s="290"/>
      <c r="L1" s="160"/>
      <c r="T1" s="292"/>
      <c r="U1" s="155"/>
      <c r="V1" s="156"/>
      <c r="W1" s="155"/>
      <c r="X1" s="116"/>
    </row>
    <row r="2" spans="2:35" ht="19.5" customHeight="1" x14ac:dyDescent="0.15">
      <c r="B2" s="290"/>
      <c r="C2" s="290"/>
      <c r="D2" s="290"/>
      <c r="E2" s="290"/>
      <c r="F2" s="290"/>
      <c r="G2" s="290"/>
      <c r="H2" s="290"/>
      <c r="I2" s="290"/>
      <c r="J2" s="290"/>
      <c r="K2" s="290"/>
      <c r="L2" s="160"/>
      <c r="M2" s="188"/>
      <c r="N2" s="293"/>
      <c r="O2" s="293"/>
      <c r="P2" s="159"/>
      <c r="Q2" s="158" t="s">
        <v>75</v>
      </c>
      <c r="R2" s="314" t="s">
        <v>81</v>
      </c>
      <c r="S2" s="314"/>
      <c r="T2" s="292"/>
      <c r="U2" s="157"/>
      <c r="V2" s="156"/>
      <c r="W2" s="155"/>
      <c r="X2" s="116"/>
    </row>
    <row r="3" spans="2:35" ht="19.5" customHeight="1" thickBot="1" x14ac:dyDescent="0.2">
      <c r="B3" s="291"/>
      <c r="C3" s="291"/>
      <c r="D3" s="291"/>
      <c r="E3" s="291"/>
      <c r="F3" s="291"/>
      <c r="G3" s="291"/>
      <c r="H3" s="291"/>
      <c r="I3" s="291"/>
      <c r="J3" s="291"/>
      <c r="K3" s="291"/>
      <c r="L3" s="154"/>
      <c r="N3" s="14"/>
      <c r="O3" s="14"/>
      <c r="P3" s="14"/>
      <c r="Q3" s="153"/>
      <c r="R3" s="153"/>
      <c r="S3" s="153"/>
      <c r="T3" s="295"/>
      <c r="U3" s="295"/>
      <c r="V3" s="280"/>
      <c r="W3" s="280"/>
      <c r="X3" s="116"/>
      <c r="AB3" s="150"/>
      <c r="AG3" s="150"/>
    </row>
    <row r="4" spans="2:35" ht="16.5" customHeight="1" thickBot="1" x14ac:dyDescent="0.2">
      <c r="M4" s="152"/>
      <c r="N4" s="151"/>
      <c r="O4" s="151"/>
      <c r="P4" s="151"/>
      <c r="Q4" s="151"/>
      <c r="R4" s="151"/>
      <c r="S4" s="151"/>
      <c r="V4" s="98"/>
      <c r="W4" s="98" t="s">
        <v>74</v>
      </c>
      <c r="X4" s="150"/>
      <c r="Y4" s="151"/>
      <c r="Z4" s="151"/>
      <c r="AA4" s="151"/>
      <c r="AB4" s="151"/>
      <c r="AC4" s="151"/>
      <c r="AD4" s="151"/>
      <c r="AE4" s="151"/>
      <c r="AF4" s="315">
        <v>30</v>
      </c>
    </row>
    <row r="5" spans="2:35" ht="19.5" customHeight="1" x14ac:dyDescent="0.15">
      <c r="B5" s="284"/>
      <c r="C5" s="285"/>
      <c r="D5" s="285"/>
      <c r="E5" s="285"/>
      <c r="F5" s="285"/>
      <c r="G5" s="285"/>
      <c r="H5" s="285"/>
      <c r="I5" s="285"/>
      <c r="J5" s="285"/>
      <c r="K5" s="285"/>
      <c r="L5" s="149"/>
      <c r="M5" s="148" t="s">
        <v>84</v>
      </c>
      <c r="N5" s="147" t="s">
        <v>85</v>
      </c>
      <c r="O5" s="147" t="s">
        <v>86</v>
      </c>
      <c r="P5" s="147" t="s">
        <v>87</v>
      </c>
      <c r="Q5" s="147" t="s">
        <v>88</v>
      </c>
      <c r="R5" s="147" t="s">
        <v>89</v>
      </c>
      <c r="S5" s="147" t="s">
        <v>90</v>
      </c>
      <c r="T5" s="147" t="s">
        <v>91</v>
      </c>
      <c r="U5" s="147" t="s">
        <v>92</v>
      </c>
      <c r="V5" s="147" t="s">
        <v>93</v>
      </c>
      <c r="W5" s="147" t="s">
        <v>94</v>
      </c>
      <c r="X5" s="147" t="s">
        <v>95</v>
      </c>
      <c r="Y5" s="147" t="s">
        <v>96</v>
      </c>
      <c r="Z5" s="147" t="s">
        <v>97</v>
      </c>
      <c r="AA5" s="147" t="s">
        <v>98</v>
      </c>
      <c r="AB5" s="147" t="s">
        <v>99</v>
      </c>
      <c r="AC5" s="147" t="s">
        <v>100</v>
      </c>
      <c r="AD5" s="147" t="s">
        <v>101</v>
      </c>
      <c r="AE5" s="147" t="s">
        <v>102</v>
      </c>
      <c r="AF5" s="187" t="s">
        <v>103</v>
      </c>
    </row>
    <row r="6" spans="2:35" ht="19.5" customHeight="1" x14ac:dyDescent="0.15">
      <c r="B6" s="123"/>
      <c r="C6" s="286" t="s">
        <v>73</v>
      </c>
      <c r="D6" s="287"/>
      <c r="E6" s="287"/>
      <c r="F6" s="287"/>
      <c r="G6" s="287"/>
      <c r="H6" s="287"/>
      <c r="I6" s="287"/>
      <c r="J6" s="287"/>
      <c r="K6" s="287"/>
      <c r="L6" s="140"/>
      <c r="M6" s="139">
        <v>216197</v>
      </c>
      <c r="N6" s="139">
        <v>300940</v>
      </c>
      <c r="O6" s="139">
        <v>300940</v>
      </c>
      <c r="P6" s="139">
        <v>300940</v>
      </c>
      <c r="Q6" s="139">
        <v>300940</v>
      </c>
      <c r="R6" s="139">
        <v>300940</v>
      </c>
      <c r="S6" s="139">
        <v>300940</v>
      </c>
      <c r="T6" s="139">
        <v>300940</v>
      </c>
      <c r="U6" s="139">
        <v>300940</v>
      </c>
      <c r="V6" s="139">
        <v>300940</v>
      </c>
      <c r="W6" s="129">
        <v>300940</v>
      </c>
      <c r="X6" s="140">
        <v>300940</v>
      </c>
      <c r="Y6" s="139">
        <v>300940</v>
      </c>
      <c r="Z6" s="139">
        <v>300940</v>
      </c>
      <c r="AA6" s="139">
        <v>300940</v>
      </c>
      <c r="AB6" s="139">
        <v>300940</v>
      </c>
      <c r="AC6" s="139">
        <v>300940</v>
      </c>
      <c r="AD6" s="139">
        <v>300940</v>
      </c>
      <c r="AE6" s="138">
        <v>300940</v>
      </c>
      <c r="AF6" s="137">
        <v>300940</v>
      </c>
    </row>
    <row r="7" spans="2:35" ht="19.5" customHeight="1" x14ac:dyDescent="0.15">
      <c r="B7" s="123"/>
      <c r="C7" s="286" t="s">
        <v>2</v>
      </c>
      <c r="D7" s="287"/>
      <c r="E7" s="287"/>
      <c r="F7" s="287"/>
      <c r="G7" s="287"/>
      <c r="H7" s="287"/>
      <c r="I7" s="287"/>
      <c r="J7" s="287"/>
      <c r="K7" s="287"/>
      <c r="L7" s="140"/>
      <c r="M7" s="139">
        <v>85997</v>
      </c>
      <c r="N7" s="139">
        <v>107966</v>
      </c>
      <c r="O7" s="139">
        <v>107966</v>
      </c>
      <c r="P7" s="139">
        <v>107966</v>
      </c>
      <c r="Q7" s="139">
        <v>107966</v>
      </c>
      <c r="R7" s="139">
        <v>107966</v>
      </c>
      <c r="S7" s="139">
        <v>107966</v>
      </c>
      <c r="T7" s="139">
        <v>107966</v>
      </c>
      <c r="U7" s="139">
        <v>107966</v>
      </c>
      <c r="V7" s="139">
        <v>107966</v>
      </c>
      <c r="W7" s="129">
        <v>107966</v>
      </c>
      <c r="X7" s="140">
        <v>107966</v>
      </c>
      <c r="Y7" s="139">
        <v>107966</v>
      </c>
      <c r="Z7" s="139">
        <v>107966</v>
      </c>
      <c r="AA7" s="139">
        <v>107966</v>
      </c>
      <c r="AB7" s="139">
        <v>107966</v>
      </c>
      <c r="AC7" s="139">
        <v>107966</v>
      </c>
      <c r="AD7" s="139">
        <v>107966</v>
      </c>
      <c r="AE7" s="138">
        <v>107966</v>
      </c>
      <c r="AF7" s="137">
        <v>107966</v>
      </c>
    </row>
    <row r="8" spans="2:35" ht="19.5" customHeight="1" x14ac:dyDescent="0.15">
      <c r="B8" s="123"/>
      <c r="C8" s="286"/>
      <c r="D8" s="287"/>
      <c r="E8" s="287"/>
      <c r="F8" s="287"/>
      <c r="G8" s="287"/>
      <c r="H8" s="287"/>
      <c r="I8" s="287"/>
      <c r="J8" s="287"/>
      <c r="K8" s="287"/>
      <c r="L8" s="140"/>
      <c r="M8" s="139"/>
      <c r="N8" s="139"/>
      <c r="O8" s="139"/>
      <c r="P8" s="139"/>
      <c r="Q8" s="139"/>
      <c r="R8" s="139"/>
      <c r="S8" s="139"/>
      <c r="T8" s="139"/>
      <c r="U8" s="139"/>
      <c r="V8" s="139"/>
      <c r="W8" s="141"/>
      <c r="X8" s="140"/>
      <c r="Y8" s="139"/>
      <c r="Z8" s="139"/>
      <c r="AA8" s="139"/>
      <c r="AB8" s="139"/>
      <c r="AC8" s="139"/>
      <c r="AD8" s="139"/>
      <c r="AE8" s="138"/>
      <c r="AF8" s="137"/>
    </row>
    <row r="9" spans="2:35" ht="19.5" customHeight="1" x14ac:dyDescent="0.15">
      <c r="B9" s="123"/>
      <c r="C9" s="127"/>
      <c r="D9" s="126"/>
      <c r="E9" s="126"/>
      <c r="F9" s="126"/>
      <c r="G9" s="126"/>
      <c r="H9" s="126"/>
      <c r="I9" s="126"/>
      <c r="J9" s="126"/>
      <c r="K9" s="142"/>
      <c r="L9" s="140"/>
      <c r="M9" s="139"/>
      <c r="N9" s="139"/>
      <c r="O9" s="139"/>
      <c r="P9" s="139"/>
      <c r="Q9" s="139"/>
      <c r="R9" s="139"/>
      <c r="S9" s="139"/>
      <c r="T9" s="139"/>
      <c r="U9" s="139"/>
      <c r="V9" s="139"/>
      <c r="W9" s="141"/>
      <c r="X9" s="140"/>
      <c r="Y9" s="139"/>
      <c r="Z9" s="139"/>
      <c r="AA9" s="139"/>
      <c r="AB9" s="139"/>
      <c r="AC9" s="139"/>
      <c r="AD9" s="139"/>
      <c r="AE9" s="138"/>
      <c r="AF9" s="137"/>
      <c r="AH9" s="116"/>
      <c r="AI9" s="116"/>
    </row>
    <row r="10" spans="2:35" ht="19.5" customHeight="1" x14ac:dyDescent="0.15">
      <c r="B10" s="288" t="s">
        <v>5</v>
      </c>
      <c r="C10" s="289"/>
      <c r="D10" s="289"/>
      <c r="E10" s="289"/>
      <c r="F10" s="289"/>
      <c r="G10" s="289"/>
      <c r="H10" s="289"/>
      <c r="I10" s="289"/>
      <c r="J10" s="289"/>
      <c r="K10" s="289"/>
      <c r="L10" s="135">
        <f t="shared" ref="L10:AF10" si="0">SUM(L6:L9)</f>
        <v>0</v>
      </c>
      <c r="M10" s="134">
        <f t="shared" si="0"/>
        <v>302194</v>
      </c>
      <c r="N10" s="134">
        <f t="shared" si="0"/>
        <v>408906</v>
      </c>
      <c r="O10" s="134">
        <f t="shared" si="0"/>
        <v>408906</v>
      </c>
      <c r="P10" s="134">
        <f t="shared" si="0"/>
        <v>408906</v>
      </c>
      <c r="Q10" s="134">
        <f t="shared" si="0"/>
        <v>408906</v>
      </c>
      <c r="R10" s="134">
        <f t="shared" si="0"/>
        <v>408906</v>
      </c>
      <c r="S10" s="134">
        <f t="shared" si="0"/>
        <v>408906</v>
      </c>
      <c r="T10" s="134">
        <f t="shared" si="0"/>
        <v>408906</v>
      </c>
      <c r="U10" s="134">
        <f t="shared" si="0"/>
        <v>408906</v>
      </c>
      <c r="V10" s="134">
        <f t="shared" si="0"/>
        <v>408906</v>
      </c>
      <c r="W10" s="136">
        <f t="shared" si="0"/>
        <v>408906</v>
      </c>
      <c r="X10" s="135">
        <f t="shared" si="0"/>
        <v>408906</v>
      </c>
      <c r="Y10" s="134">
        <f t="shared" si="0"/>
        <v>408906</v>
      </c>
      <c r="Z10" s="134">
        <f t="shared" si="0"/>
        <v>408906</v>
      </c>
      <c r="AA10" s="134">
        <f t="shared" si="0"/>
        <v>408906</v>
      </c>
      <c r="AB10" s="134">
        <f t="shared" si="0"/>
        <v>408906</v>
      </c>
      <c r="AC10" s="134">
        <f t="shared" si="0"/>
        <v>408906</v>
      </c>
      <c r="AD10" s="134">
        <f t="shared" si="0"/>
        <v>408906</v>
      </c>
      <c r="AE10" s="133">
        <f t="shared" si="0"/>
        <v>408906</v>
      </c>
      <c r="AF10" s="132">
        <f t="shared" si="0"/>
        <v>408906</v>
      </c>
      <c r="AH10" s="128"/>
      <c r="AI10" s="131"/>
    </row>
    <row r="11" spans="2:35" ht="19.5" customHeight="1" x14ac:dyDescent="0.15">
      <c r="B11" s="123"/>
      <c r="C11" s="127" t="s">
        <v>0</v>
      </c>
      <c r="D11" s="126"/>
      <c r="E11" s="23"/>
      <c r="F11" s="126"/>
      <c r="G11" s="126"/>
      <c r="H11" s="126"/>
      <c r="I11" s="126"/>
      <c r="J11" s="126"/>
      <c r="K11" s="126"/>
      <c r="L11" s="125"/>
      <c r="M11" s="118">
        <v>217306</v>
      </c>
      <c r="N11" s="130">
        <v>219480</v>
      </c>
      <c r="O11" s="118">
        <v>221674.8</v>
      </c>
      <c r="P11" s="130">
        <v>223891.54799999998</v>
      </c>
      <c r="Q11" s="130">
        <v>226130.46347999998</v>
      </c>
      <c r="R11" s="130">
        <v>228391.76811479998</v>
      </c>
      <c r="S11" s="130">
        <v>230675.685795948</v>
      </c>
      <c r="T11" s="130">
        <v>232982.44265390749</v>
      </c>
      <c r="U11" s="130">
        <v>235312.26708044656</v>
      </c>
      <c r="V11" s="130">
        <v>237665.38975125103</v>
      </c>
      <c r="W11" s="129">
        <v>237665</v>
      </c>
      <c r="X11" s="125">
        <v>237665</v>
      </c>
      <c r="Y11" s="118">
        <v>237665</v>
      </c>
      <c r="Z11" s="118">
        <v>237665</v>
      </c>
      <c r="AA11" s="118">
        <v>237665</v>
      </c>
      <c r="AB11" s="118">
        <v>237665</v>
      </c>
      <c r="AC11" s="118">
        <v>237665</v>
      </c>
      <c r="AD11" s="118">
        <v>237665</v>
      </c>
      <c r="AE11" s="185">
        <v>237665</v>
      </c>
      <c r="AF11" s="124">
        <v>237665</v>
      </c>
      <c r="AH11" s="128"/>
      <c r="AI11" s="116"/>
    </row>
    <row r="12" spans="2:35" ht="19.5" customHeight="1" x14ac:dyDescent="0.15">
      <c r="B12" s="123"/>
      <c r="C12" s="127" t="s">
        <v>8</v>
      </c>
      <c r="D12" s="126"/>
      <c r="E12" s="23"/>
      <c r="F12" s="126"/>
      <c r="G12" s="126"/>
      <c r="H12" s="126"/>
      <c r="I12" s="126"/>
      <c r="J12" s="126"/>
      <c r="K12" s="126"/>
      <c r="L12" s="125"/>
      <c r="M12" s="118">
        <v>51000</v>
      </c>
      <c r="N12" s="130">
        <v>60000</v>
      </c>
      <c r="O12" s="130">
        <v>60000</v>
      </c>
      <c r="P12" s="130">
        <v>60000</v>
      </c>
      <c r="Q12" s="130">
        <v>60000</v>
      </c>
      <c r="R12" s="130">
        <v>60000</v>
      </c>
      <c r="S12" s="130">
        <v>60000</v>
      </c>
      <c r="T12" s="130">
        <v>60000</v>
      </c>
      <c r="U12" s="130">
        <v>60000</v>
      </c>
      <c r="V12" s="130">
        <v>60000</v>
      </c>
      <c r="W12" s="129">
        <v>60000</v>
      </c>
      <c r="X12" s="186">
        <v>60000</v>
      </c>
      <c r="Y12" s="130">
        <v>60000</v>
      </c>
      <c r="Z12" s="130">
        <v>60000</v>
      </c>
      <c r="AA12" s="130">
        <v>60000</v>
      </c>
      <c r="AB12" s="130">
        <v>60000</v>
      </c>
      <c r="AC12" s="130">
        <v>60000</v>
      </c>
      <c r="AD12" s="130">
        <v>60000</v>
      </c>
      <c r="AE12" s="185">
        <v>60000</v>
      </c>
      <c r="AF12" s="124">
        <v>60000</v>
      </c>
      <c r="AH12" s="116"/>
      <c r="AI12" s="116"/>
    </row>
    <row r="13" spans="2:35" ht="19.5" customHeight="1" x14ac:dyDescent="0.15">
      <c r="B13" s="123"/>
      <c r="C13" s="127" t="s">
        <v>1</v>
      </c>
      <c r="D13" s="126"/>
      <c r="E13" s="23"/>
      <c r="F13" s="126"/>
      <c r="G13" s="126"/>
      <c r="H13" s="126"/>
      <c r="I13" s="126"/>
      <c r="J13" s="126"/>
      <c r="K13" s="126"/>
      <c r="L13" s="125"/>
      <c r="M13" s="118">
        <v>51000</v>
      </c>
      <c r="N13" s="130">
        <v>60000</v>
      </c>
      <c r="O13" s="130">
        <v>60000</v>
      </c>
      <c r="P13" s="130">
        <v>60000</v>
      </c>
      <c r="Q13" s="130">
        <v>60000</v>
      </c>
      <c r="R13" s="130">
        <v>60000</v>
      </c>
      <c r="S13" s="130">
        <v>60000</v>
      </c>
      <c r="T13" s="130">
        <v>60000</v>
      </c>
      <c r="U13" s="130">
        <v>60000</v>
      </c>
      <c r="V13" s="130">
        <v>60000</v>
      </c>
      <c r="W13" s="129">
        <v>60000</v>
      </c>
      <c r="X13" s="186">
        <v>60000</v>
      </c>
      <c r="Y13" s="130">
        <v>60000</v>
      </c>
      <c r="Z13" s="130">
        <v>60000</v>
      </c>
      <c r="AA13" s="130">
        <v>60000</v>
      </c>
      <c r="AB13" s="130">
        <v>60000</v>
      </c>
      <c r="AC13" s="130">
        <v>60000</v>
      </c>
      <c r="AD13" s="130">
        <v>60000</v>
      </c>
      <c r="AE13" s="185">
        <v>60000</v>
      </c>
      <c r="AF13" s="124">
        <v>60000</v>
      </c>
    </row>
    <row r="14" spans="2:35" ht="19.5" customHeight="1" x14ac:dyDescent="0.15">
      <c r="B14" s="123"/>
      <c r="C14" s="122"/>
      <c r="D14" s="121" t="s">
        <v>72</v>
      </c>
      <c r="E14" s="120"/>
      <c r="F14" s="119"/>
      <c r="G14" s="119"/>
      <c r="H14" s="119"/>
      <c r="I14" s="119"/>
      <c r="J14" s="119"/>
      <c r="K14" s="119"/>
      <c r="L14" s="103"/>
      <c r="M14" s="118">
        <v>21409</v>
      </c>
      <c r="N14" s="105">
        <v>25188</v>
      </c>
      <c r="O14" s="105">
        <v>25188</v>
      </c>
      <c r="P14" s="105">
        <v>25188</v>
      </c>
      <c r="Q14" s="105">
        <v>25188</v>
      </c>
      <c r="R14" s="105">
        <v>25188</v>
      </c>
      <c r="S14" s="105">
        <v>25188</v>
      </c>
      <c r="T14" s="105">
        <v>25188</v>
      </c>
      <c r="U14" s="105">
        <v>25188</v>
      </c>
      <c r="V14" s="105">
        <v>25188</v>
      </c>
      <c r="W14" s="104">
        <v>25188</v>
      </c>
      <c r="X14" s="103">
        <v>25188</v>
      </c>
      <c r="Y14" s="102">
        <v>25188</v>
      </c>
      <c r="Z14" s="102">
        <v>25188</v>
      </c>
      <c r="AA14" s="102">
        <v>25188</v>
      </c>
      <c r="AB14" s="102">
        <v>25188</v>
      </c>
      <c r="AC14" s="102">
        <v>25188</v>
      </c>
      <c r="AD14" s="102">
        <v>25188</v>
      </c>
      <c r="AE14" s="101">
        <v>25188</v>
      </c>
      <c r="AF14" s="100">
        <v>25188</v>
      </c>
      <c r="AH14" s="117"/>
      <c r="AI14" s="116"/>
    </row>
    <row r="15" spans="2:35" ht="19.5" customHeight="1" x14ac:dyDescent="0.15">
      <c r="B15" s="288" t="s">
        <v>6</v>
      </c>
      <c r="C15" s="289"/>
      <c r="D15" s="289"/>
      <c r="E15" s="289"/>
      <c r="F15" s="289"/>
      <c r="G15" s="289"/>
      <c r="H15" s="289"/>
      <c r="I15" s="289"/>
      <c r="J15" s="289"/>
      <c r="K15" s="289"/>
      <c r="L15" s="109">
        <f t="shared" ref="L15:AF15" si="1">SUM(L11,L12,L13)</f>
        <v>0</v>
      </c>
      <c r="M15" s="108">
        <f t="shared" si="1"/>
        <v>319306</v>
      </c>
      <c r="N15" s="115">
        <f t="shared" si="1"/>
        <v>339480</v>
      </c>
      <c r="O15" s="115">
        <f t="shared" si="1"/>
        <v>341674.8</v>
      </c>
      <c r="P15" s="115">
        <f t="shared" si="1"/>
        <v>343891.54799999995</v>
      </c>
      <c r="Q15" s="115">
        <f t="shared" si="1"/>
        <v>346130.46347999998</v>
      </c>
      <c r="R15" s="115">
        <f t="shared" si="1"/>
        <v>348391.76811479998</v>
      </c>
      <c r="S15" s="115">
        <f t="shared" si="1"/>
        <v>350675.68579594803</v>
      </c>
      <c r="T15" s="115">
        <f t="shared" si="1"/>
        <v>352982.44265390746</v>
      </c>
      <c r="U15" s="115">
        <f t="shared" si="1"/>
        <v>355312.26708044659</v>
      </c>
      <c r="V15" s="115">
        <f t="shared" si="1"/>
        <v>357665.38975125103</v>
      </c>
      <c r="W15" s="114">
        <f t="shared" si="1"/>
        <v>357665</v>
      </c>
      <c r="X15" s="109">
        <f t="shared" si="1"/>
        <v>357665</v>
      </c>
      <c r="Y15" s="108">
        <f t="shared" si="1"/>
        <v>357665</v>
      </c>
      <c r="Z15" s="108">
        <f t="shared" si="1"/>
        <v>357665</v>
      </c>
      <c r="AA15" s="108">
        <f t="shared" si="1"/>
        <v>357665</v>
      </c>
      <c r="AB15" s="108">
        <f t="shared" si="1"/>
        <v>357665</v>
      </c>
      <c r="AC15" s="108">
        <f t="shared" si="1"/>
        <v>357665</v>
      </c>
      <c r="AD15" s="108">
        <f t="shared" si="1"/>
        <v>357665</v>
      </c>
      <c r="AE15" s="107">
        <f t="shared" si="1"/>
        <v>357665</v>
      </c>
      <c r="AF15" s="106">
        <f t="shared" si="1"/>
        <v>357665</v>
      </c>
      <c r="AH15" s="113"/>
      <c r="AI15" s="112"/>
    </row>
    <row r="16" spans="2:35" ht="19.5" customHeight="1" x14ac:dyDescent="0.15">
      <c r="B16" s="288" t="s">
        <v>71</v>
      </c>
      <c r="C16" s="289"/>
      <c r="D16" s="289"/>
      <c r="E16" s="289"/>
      <c r="F16" s="289"/>
      <c r="G16" s="289"/>
      <c r="H16" s="289"/>
      <c r="I16" s="289"/>
      <c r="J16" s="289"/>
      <c r="K16" s="289"/>
      <c r="L16" s="109">
        <f t="shared" ref="L16:AF16" si="2">L10-L15</f>
        <v>0</v>
      </c>
      <c r="M16" s="108">
        <f t="shared" si="2"/>
        <v>-17112</v>
      </c>
      <c r="N16" s="111">
        <f t="shared" si="2"/>
        <v>69426</v>
      </c>
      <c r="O16" s="111">
        <f t="shared" si="2"/>
        <v>67231.200000000012</v>
      </c>
      <c r="P16" s="111">
        <f t="shared" si="2"/>
        <v>65014.452000000048</v>
      </c>
      <c r="Q16" s="111">
        <f t="shared" si="2"/>
        <v>62775.536520000023</v>
      </c>
      <c r="R16" s="111">
        <f t="shared" si="2"/>
        <v>60514.231885200017</v>
      </c>
      <c r="S16" s="111">
        <f t="shared" si="2"/>
        <v>58230.314204051974</v>
      </c>
      <c r="T16" s="111">
        <f t="shared" si="2"/>
        <v>55923.557346092537</v>
      </c>
      <c r="U16" s="111">
        <f t="shared" si="2"/>
        <v>53593.732919553411</v>
      </c>
      <c r="V16" s="111">
        <f t="shared" si="2"/>
        <v>51240.61024874897</v>
      </c>
      <c r="W16" s="110">
        <f t="shared" si="2"/>
        <v>51241</v>
      </c>
      <c r="X16" s="109">
        <f t="shared" si="2"/>
        <v>51241</v>
      </c>
      <c r="Y16" s="108">
        <f t="shared" si="2"/>
        <v>51241</v>
      </c>
      <c r="Z16" s="108">
        <f t="shared" si="2"/>
        <v>51241</v>
      </c>
      <c r="AA16" s="108">
        <f t="shared" si="2"/>
        <v>51241</v>
      </c>
      <c r="AB16" s="108">
        <f t="shared" si="2"/>
        <v>51241</v>
      </c>
      <c r="AC16" s="108">
        <f t="shared" si="2"/>
        <v>51241</v>
      </c>
      <c r="AD16" s="108">
        <f t="shared" si="2"/>
        <v>51241</v>
      </c>
      <c r="AE16" s="107">
        <f t="shared" si="2"/>
        <v>51241</v>
      </c>
      <c r="AF16" s="106">
        <f t="shared" si="2"/>
        <v>51241</v>
      </c>
    </row>
    <row r="17" spans="2:35" ht="19.5" customHeight="1" x14ac:dyDescent="0.15">
      <c r="B17" s="301" t="s">
        <v>3</v>
      </c>
      <c r="C17" s="97" t="s">
        <v>70</v>
      </c>
      <c r="D17" s="97"/>
      <c r="E17" s="96"/>
      <c r="F17" s="96"/>
      <c r="G17" s="96"/>
      <c r="H17" s="96"/>
      <c r="I17" s="96"/>
      <c r="J17" s="96"/>
      <c r="K17" s="96"/>
      <c r="L17" s="103"/>
      <c r="M17" s="102">
        <v>2888</v>
      </c>
      <c r="N17" s="105">
        <v>2888</v>
      </c>
      <c r="O17" s="105">
        <v>2736</v>
      </c>
      <c r="P17" s="105">
        <v>2584</v>
      </c>
      <c r="Q17" s="105">
        <v>2432</v>
      </c>
      <c r="R17" s="105">
        <v>2280</v>
      </c>
      <c r="S17" s="105">
        <v>2128</v>
      </c>
      <c r="T17" s="105">
        <v>1976</v>
      </c>
      <c r="U17" s="105">
        <v>1824</v>
      </c>
      <c r="V17" s="105">
        <v>1672</v>
      </c>
      <c r="W17" s="104">
        <v>1520</v>
      </c>
      <c r="X17" s="103">
        <v>1368</v>
      </c>
      <c r="Y17" s="102">
        <v>1216</v>
      </c>
      <c r="Z17" s="102">
        <v>1064</v>
      </c>
      <c r="AA17" s="102">
        <v>912</v>
      </c>
      <c r="AB17" s="102">
        <v>760</v>
      </c>
      <c r="AC17" s="102">
        <v>608</v>
      </c>
      <c r="AD17" s="102">
        <v>456</v>
      </c>
      <c r="AE17" s="101">
        <v>304</v>
      </c>
      <c r="AF17" s="100">
        <v>152</v>
      </c>
      <c r="AH17" s="99" t="s">
        <v>69</v>
      </c>
      <c r="AI17" s="98" t="s">
        <v>68</v>
      </c>
    </row>
    <row r="18" spans="2:35" ht="19.5" customHeight="1" x14ac:dyDescent="0.15">
      <c r="B18" s="302"/>
      <c r="C18" s="97" t="s">
        <v>67</v>
      </c>
      <c r="D18" s="97"/>
      <c r="E18" s="96"/>
      <c r="F18" s="96"/>
      <c r="G18" s="96"/>
      <c r="H18" s="96"/>
      <c r="I18" s="96"/>
      <c r="J18" s="96"/>
      <c r="K18" s="96"/>
      <c r="L18" s="93"/>
      <c r="M18" s="92">
        <v>9518</v>
      </c>
      <c r="N18" s="95">
        <v>9234</v>
      </c>
      <c r="O18" s="95">
        <v>8733</v>
      </c>
      <c r="P18" s="95">
        <v>8232</v>
      </c>
      <c r="Q18" s="95">
        <v>7731</v>
      </c>
      <c r="R18" s="95">
        <v>7230</v>
      </c>
      <c r="S18" s="95">
        <v>6729</v>
      </c>
      <c r="T18" s="95">
        <v>6228</v>
      </c>
      <c r="U18" s="95">
        <v>5728</v>
      </c>
      <c r="V18" s="95">
        <v>5227</v>
      </c>
      <c r="W18" s="94">
        <v>4726</v>
      </c>
      <c r="X18" s="93">
        <v>4225</v>
      </c>
      <c r="Y18" s="92">
        <v>3724</v>
      </c>
      <c r="Z18" s="92">
        <v>3223</v>
      </c>
      <c r="AA18" s="92">
        <v>2722</v>
      </c>
      <c r="AB18" s="92">
        <v>2221</v>
      </c>
      <c r="AC18" s="92">
        <v>1820</v>
      </c>
      <c r="AD18" s="92">
        <v>1219</v>
      </c>
      <c r="AE18" s="91">
        <v>718</v>
      </c>
      <c r="AF18" s="90">
        <v>217</v>
      </c>
      <c r="AH18" s="48" t="s">
        <v>66</v>
      </c>
      <c r="AI18" s="47">
        <f>AF29</f>
        <v>786324.59999999986</v>
      </c>
    </row>
    <row r="19" spans="2:35" ht="19.5" customHeight="1" x14ac:dyDescent="0.15">
      <c r="B19" s="302"/>
      <c r="C19" s="89" t="s">
        <v>65</v>
      </c>
      <c r="D19" s="88"/>
      <c r="E19" s="87"/>
      <c r="F19" s="87"/>
      <c r="G19" s="87"/>
      <c r="H19" s="87"/>
      <c r="I19" s="87"/>
      <c r="J19" s="87"/>
      <c r="K19" s="86"/>
      <c r="L19" s="85"/>
      <c r="M19" s="84">
        <v>6731</v>
      </c>
      <c r="N19" s="83">
        <v>6891</v>
      </c>
      <c r="O19" s="83">
        <v>40611</v>
      </c>
      <c r="P19" s="83">
        <v>40611</v>
      </c>
      <c r="Q19" s="83">
        <v>40611</v>
      </c>
      <c r="R19" s="83">
        <v>40611</v>
      </c>
      <c r="S19" s="83">
        <v>40611</v>
      </c>
      <c r="T19" s="83">
        <v>40611</v>
      </c>
      <c r="U19" s="83">
        <v>40611</v>
      </c>
      <c r="V19" s="83">
        <v>40611</v>
      </c>
      <c r="W19" s="184">
        <v>40611</v>
      </c>
      <c r="X19" s="85">
        <v>40611</v>
      </c>
      <c r="Y19" s="84">
        <v>40611</v>
      </c>
      <c r="Z19" s="84">
        <v>40611</v>
      </c>
      <c r="AA19" s="84">
        <v>40611</v>
      </c>
      <c r="AB19" s="84">
        <v>40611</v>
      </c>
      <c r="AC19" s="84">
        <v>40611</v>
      </c>
      <c r="AD19" s="84">
        <v>40611</v>
      </c>
      <c r="AE19" s="183">
        <v>40611</v>
      </c>
      <c r="AF19" s="82">
        <v>40611</v>
      </c>
      <c r="AH19" s="48" t="s">
        <v>64</v>
      </c>
      <c r="AI19" s="81">
        <v>0.3</v>
      </c>
    </row>
    <row r="20" spans="2:35" ht="19.5" customHeight="1" x14ac:dyDescent="0.15">
      <c r="B20" s="302"/>
      <c r="C20" s="80" t="s">
        <v>63</v>
      </c>
      <c r="D20" s="79"/>
      <c r="E20" s="79"/>
      <c r="F20" s="79"/>
      <c r="G20" s="79"/>
      <c r="H20" s="79"/>
      <c r="I20" s="79"/>
      <c r="J20" s="79"/>
      <c r="K20" s="79"/>
      <c r="L20" s="76"/>
      <c r="M20" s="75"/>
      <c r="N20" s="78"/>
      <c r="O20" s="78"/>
      <c r="P20" s="78"/>
      <c r="Q20" s="78"/>
      <c r="R20" s="78"/>
      <c r="S20" s="78"/>
      <c r="T20" s="78"/>
      <c r="U20" s="78"/>
      <c r="V20" s="78"/>
      <c r="W20" s="77"/>
      <c r="X20" s="76"/>
      <c r="Y20" s="75"/>
      <c r="Z20" s="75"/>
      <c r="AA20" s="75"/>
      <c r="AB20" s="75"/>
      <c r="AC20" s="75"/>
      <c r="AD20" s="75"/>
      <c r="AE20" s="74"/>
      <c r="AF20" s="73"/>
      <c r="AH20" s="48" t="s">
        <v>62</v>
      </c>
      <c r="AI20" s="47">
        <f>AI18*AI19</f>
        <v>235897.37999999995</v>
      </c>
    </row>
    <row r="21" spans="2:35" ht="19.5" customHeight="1" thickBot="1" x14ac:dyDescent="0.2">
      <c r="B21" s="302"/>
      <c r="C21" s="303" t="s">
        <v>61</v>
      </c>
      <c r="D21" s="304"/>
      <c r="E21" s="304"/>
      <c r="F21" s="304"/>
      <c r="G21" s="304"/>
      <c r="H21" s="304"/>
      <c r="I21" s="304"/>
      <c r="J21" s="304"/>
      <c r="K21" s="304"/>
      <c r="L21" s="72">
        <f t="shared" ref="L21:AF21" si="3">L17-L18-L19+L20</f>
        <v>0</v>
      </c>
      <c r="M21" s="71">
        <f t="shared" si="3"/>
        <v>-13361</v>
      </c>
      <c r="N21" s="68">
        <f t="shared" si="3"/>
        <v>-13237</v>
      </c>
      <c r="O21" s="68">
        <f t="shared" si="3"/>
        <v>-46608</v>
      </c>
      <c r="P21" s="68">
        <f t="shared" si="3"/>
        <v>-46259</v>
      </c>
      <c r="Q21" s="68">
        <f t="shared" si="3"/>
        <v>-45910</v>
      </c>
      <c r="R21" s="68">
        <f t="shared" si="3"/>
        <v>-45561</v>
      </c>
      <c r="S21" s="68">
        <f t="shared" si="3"/>
        <v>-45212</v>
      </c>
      <c r="T21" s="68">
        <f t="shared" si="3"/>
        <v>-44863</v>
      </c>
      <c r="U21" s="68">
        <f t="shared" si="3"/>
        <v>-44515</v>
      </c>
      <c r="V21" s="68">
        <f t="shared" si="3"/>
        <v>-44166</v>
      </c>
      <c r="W21" s="70">
        <f t="shared" si="3"/>
        <v>-43817</v>
      </c>
      <c r="X21" s="69">
        <f t="shared" si="3"/>
        <v>-43468</v>
      </c>
      <c r="Y21" s="68">
        <f t="shared" si="3"/>
        <v>-43119</v>
      </c>
      <c r="Z21" s="68">
        <f t="shared" si="3"/>
        <v>-42770</v>
      </c>
      <c r="AA21" s="68">
        <f t="shared" si="3"/>
        <v>-42421</v>
      </c>
      <c r="AB21" s="68">
        <f t="shared" si="3"/>
        <v>-42072</v>
      </c>
      <c r="AC21" s="68">
        <f t="shared" si="3"/>
        <v>-41823</v>
      </c>
      <c r="AD21" s="68">
        <f t="shared" si="3"/>
        <v>-41374</v>
      </c>
      <c r="AE21" s="67">
        <f t="shared" si="3"/>
        <v>-41025</v>
      </c>
      <c r="AF21" s="66">
        <f t="shared" si="3"/>
        <v>-40676</v>
      </c>
      <c r="AH21" s="48" t="s">
        <v>60</v>
      </c>
      <c r="AI21" s="65">
        <v>60000</v>
      </c>
    </row>
    <row r="22" spans="2:35" ht="19.5" customHeight="1" thickBot="1" x14ac:dyDescent="0.2">
      <c r="B22" s="64" t="s">
        <v>59</v>
      </c>
      <c r="C22" s="63"/>
      <c r="D22" s="62"/>
      <c r="E22" s="62"/>
      <c r="F22" s="62"/>
      <c r="G22" s="62"/>
      <c r="H22" s="62"/>
      <c r="I22" s="62"/>
      <c r="J22" s="62"/>
      <c r="K22" s="62"/>
      <c r="L22" s="59"/>
      <c r="M22" s="58">
        <v>2722</v>
      </c>
      <c r="N22" s="61">
        <v>2722</v>
      </c>
      <c r="O22" s="61">
        <v>2722</v>
      </c>
      <c r="P22" s="61">
        <v>1587</v>
      </c>
      <c r="Q22" s="61">
        <v>0</v>
      </c>
      <c r="R22" s="61"/>
      <c r="S22" s="61"/>
      <c r="T22" s="61"/>
      <c r="U22" s="61"/>
      <c r="V22" s="61"/>
      <c r="W22" s="60"/>
      <c r="X22" s="59"/>
      <c r="Y22" s="58"/>
      <c r="Z22" s="58"/>
      <c r="AA22" s="58"/>
      <c r="AB22" s="58"/>
      <c r="AC22" s="58"/>
      <c r="AD22" s="58"/>
      <c r="AE22" s="57"/>
      <c r="AF22" s="56"/>
      <c r="AH22" s="48" t="s">
        <v>58</v>
      </c>
      <c r="AI22" s="47">
        <f>AI20-AI21</f>
        <v>175897.37999999995</v>
      </c>
    </row>
    <row r="23" spans="2:35" ht="19.5" customHeight="1" thickBot="1" x14ac:dyDescent="0.2">
      <c r="B23" s="305" t="s">
        <v>57</v>
      </c>
      <c r="C23" s="306"/>
      <c r="D23" s="306"/>
      <c r="E23" s="306"/>
      <c r="F23" s="306"/>
      <c r="G23" s="306"/>
      <c r="H23" s="306"/>
      <c r="I23" s="306"/>
      <c r="J23" s="306"/>
      <c r="K23" s="306"/>
      <c r="L23" s="55">
        <f t="shared" ref="L23:AF23" si="4">L16+L21+L22</f>
        <v>0</v>
      </c>
      <c r="M23" s="54">
        <f t="shared" si="4"/>
        <v>-27751</v>
      </c>
      <c r="N23" s="51">
        <f t="shared" si="4"/>
        <v>58911</v>
      </c>
      <c r="O23" s="51">
        <f t="shared" si="4"/>
        <v>23345.200000000012</v>
      </c>
      <c r="P23" s="51">
        <f t="shared" si="4"/>
        <v>20342.452000000048</v>
      </c>
      <c r="Q23" s="51">
        <f t="shared" si="4"/>
        <v>16865.536520000023</v>
      </c>
      <c r="R23" s="51">
        <f t="shared" si="4"/>
        <v>14953.231885200017</v>
      </c>
      <c r="S23" s="51">
        <f t="shared" si="4"/>
        <v>13018.314204051974</v>
      </c>
      <c r="T23" s="51">
        <f t="shared" si="4"/>
        <v>11060.557346092537</v>
      </c>
      <c r="U23" s="51">
        <f t="shared" si="4"/>
        <v>9078.7329195534112</v>
      </c>
      <c r="V23" s="51">
        <f t="shared" si="4"/>
        <v>7074.6102487489698</v>
      </c>
      <c r="W23" s="53">
        <f t="shared" si="4"/>
        <v>7424</v>
      </c>
      <c r="X23" s="52">
        <f t="shared" si="4"/>
        <v>7773</v>
      </c>
      <c r="Y23" s="51">
        <f t="shared" si="4"/>
        <v>8122</v>
      </c>
      <c r="Z23" s="51">
        <f t="shared" si="4"/>
        <v>8471</v>
      </c>
      <c r="AA23" s="51">
        <f t="shared" si="4"/>
        <v>8820</v>
      </c>
      <c r="AB23" s="51">
        <f t="shared" si="4"/>
        <v>9169</v>
      </c>
      <c r="AC23" s="51">
        <f t="shared" si="4"/>
        <v>9418</v>
      </c>
      <c r="AD23" s="51">
        <f t="shared" si="4"/>
        <v>9867</v>
      </c>
      <c r="AE23" s="50">
        <f t="shared" si="4"/>
        <v>10216</v>
      </c>
      <c r="AF23" s="49">
        <f t="shared" si="4"/>
        <v>10565</v>
      </c>
      <c r="AH23" s="48" t="s">
        <v>56</v>
      </c>
      <c r="AI23" s="47">
        <f>AF24</f>
        <v>236743.63512364699</v>
      </c>
    </row>
    <row r="24" spans="2:35" ht="19.5" customHeight="1" thickBot="1" x14ac:dyDescent="0.2">
      <c r="B24" s="307" t="s">
        <v>55</v>
      </c>
      <c r="C24" s="308"/>
      <c r="D24" s="308"/>
      <c r="E24" s="308"/>
      <c r="F24" s="308"/>
      <c r="G24" s="308"/>
      <c r="H24" s="308"/>
      <c r="I24" s="308"/>
      <c r="J24" s="308"/>
      <c r="K24" s="309"/>
      <c r="L24" s="44">
        <f>L23</f>
        <v>0</v>
      </c>
      <c r="M24" s="46">
        <f>M23+L24</f>
        <v>-27751</v>
      </c>
      <c r="N24" s="46">
        <f t="shared" ref="N24:AF24" si="5">N23+M24</f>
        <v>31160</v>
      </c>
      <c r="O24" s="46">
        <f t="shared" si="5"/>
        <v>54505.200000000012</v>
      </c>
      <c r="P24" s="46">
        <f t="shared" si="5"/>
        <v>74847.65200000006</v>
      </c>
      <c r="Q24" s="46">
        <f t="shared" si="5"/>
        <v>91713.188520000083</v>
      </c>
      <c r="R24" s="46">
        <f t="shared" si="5"/>
        <v>106666.4204052001</v>
      </c>
      <c r="S24" s="46">
        <f t="shared" si="5"/>
        <v>119684.73460925207</v>
      </c>
      <c r="T24" s="46">
        <f t="shared" si="5"/>
        <v>130745.29195534461</v>
      </c>
      <c r="U24" s="46">
        <f t="shared" si="5"/>
        <v>139824.02487489802</v>
      </c>
      <c r="V24" s="46">
        <f t="shared" si="5"/>
        <v>146898.63512364699</v>
      </c>
      <c r="W24" s="45">
        <f t="shared" si="5"/>
        <v>154322.63512364699</v>
      </c>
      <c r="X24" s="44">
        <f t="shared" si="5"/>
        <v>162095.63512364699</v>
      </c>
      <c r="Y24" s="43">
        <f t="shared" si="5"/>
        <v>170217.63512364699</v>
      </c>
      <c r="Z24" s="43">
        <f t="shared" si="5"/>
        <v>178688.63512364699</v>
      </c>
      <c r="AA24" s="43">
        <f t="shared" si="5"/>
        <v>187508.63512364699</v>
      </c>
      <c r="AB24" s="43">
        <f t="shared" si="5"/>
        <v>196677.63512364699</v>
      </c>
      <c r="AC24" s="43">
        <f t="shared" si="5"/>
        <v>206095.63512364699</v>
      </c>
      <c r="AD24" s="43">
        <f t="shared" si="5"/>
        <v>215962.63512364699</v>
      </c>
      <c r="AE24" s="42">
        <f t="shared" si="5"/>
        <v>226178.63512364699</v>
      </c>
      <c r="AF24" s="41">
        <f t="shared" si="5"/>
        <v>236743.63512364699</v>
      </c>
      <c r="AH24" s="40" t="s">
        <v>54</v>
      </c>
      <c r="AI24" s="39" t="str">
        <f>IF(AI22&lt;AI23,"OK","NG")</f>
        <v>OK</v>
      </c>
    </row>
    <row r="25" spans="2:35" ht="7.5" customHeight="1" x14ac:dyDescent="0.15">
      <c r="L25" s="38"/>
      <c r="T25" s="15"/>
      <c r="U25" s="15"/>
      <c r="V25" s="15"/>
      <c r="W25" s="15"/>
      <c r="X25" s="15"/>
      <c r="Y25" s="15"/>
      <c r="Z25" s="15"/>
      <c r="AA25" s="15"/>
      <c r="AB25" s="15"/>
      <c r="AC25" s="15"/>
      <c r="AD25" s="15"/>
      <c r="AE25" s="15"/>
      <c r="AF25" s="15"/>
    </row>
    <row r="26" spans="2:35" ht="31.5" customHeight="1" thickBot="1" x14ac:dyDescent="0.2">
      <c r="B26" s="310" t="s">
        <v>53</v>
      </c>
      <c r="C26" s="311"/>
      <c r="D26" s="311"/>
      <c r="E26" s="311"/>
      <c r="F26" s="312">
        <v>39</v>
      </c>
      <c r="G26" s="312"/>
      <c r="H26" s="313"/>
      <c r="I26" s="281" t="s">
        <v>52</v>
      </c>
      <c r="J26" s="282"/>
      <c r="K26" s="283"/>
      <c r="L26" s="37"/>
      <c r="M26" s="36" t="s">
        <v>51</v>
      </c>
      <c r="N26" s="35">
        <f>ROUNDDOWN(N10*3/12,1)</f>
        <v>102226.5</v>
      </c>
      <c r="O26" s="34"/>
      <c r="S26" s="14"/>
    </row>
    <row r="27" spans="2:35" ht="19.5" customHeight="1" thickBot="1" x14ac:dyDescent="0.2">
      <c r="B27" s="33" t="s">
        <v>50</v>
      </c>
      <c r="C27" s="32"/>
      <c r="D27" s="32"/>
      <c r="E27" s="32"/>
      <c r="F27" s="296">
        <f>ROUND((1500000000+33333333)/1000,0)</f>
        <v>1533333</v>
      </c>
      <c r="G27" s="296"/>
      <c r="H27" s="297"/>
      <c r="I27" s="298" t="s">
        <v>49</v>
      </c>
      <c r="J27" s="299"/>
      <c r="K27" s="299"/>
      <c r="L27" s="31"/>
      <c r="M27" s="300"/>
      <c r="N27" s="284"/>
    </row>
    <row r="28" spans="2:35" s="25" customFormat="1" ht="19.5" customHeight="1" x14ac:dyDescent="0.15">
      <c r="B28" s="30" t="s">
        <v>48</v>
      </c>
      <c r="C28" s="29"/>
      <c r="D28" s="29"/>
      <c r="E28" s="29"/>
      <c r="F28" s="29"/>
      <c r="G28" s="29"/>
      <c r="H28" s="29"/>
      <c r="I28" s="29"/>
      <c r="J28" s="29"/>
      <c r="K28" s="28"/>
      <c r="L28" s="27"/>
      <c r="M28" s="18">
        <f>ROUNDDOWN($F$27/$F$26,3)</f>
        <v>39316.230000000003</v>
      </c>
      <c r="N28" s="18">
        <f t="shared" ref="N28:AF28" si="6">ROUNDDOWN($F$27/$F$26,3)</f>
        <v>39316.230000000003</v>
      </c>
      <c r="O28" s="18">
        <f t="shared" si="6"/>
        <v>39316.230000000003</v>
      </c>
      <c r="P28" s="18">
        <f t="shared" si="6"/>
        <v>39316.230000000003</v>
      </c>
      <c r="Q28" s="18">
        <f t="shared" si="6"/>
        <v>39316.230000000003</v>
      </c>
      <c r="R28" s="18">
        <f t="shared" si="6"/>
        <v>39316.230000000003</v>
      </c>
      <c r="S28" s="18">
        <f t="shared" si="6"/>
        <v>39316.230000000003</v>
      </c>
      <c r="T28" s="18">
        <f t="shared" si="6"/>
        <v>39316.230000000003</v>
      </c>
      <c r="U28" s="18">
        <f t="shared" si="6"/>
        <v>39316.230000000003</v>
      </c>
      <c r="V28" s="18">
        <f t="shared" si="6"/>
        <v>39316.230000000003</v>
      </c>
      <c r="W28" s="20">
        <f t="shared" si="6"/>
        <v>39316.230000000003</v>
      </c>
      <c r="X28" s="19">
        <f t="shared" si="6"/>
        <v>39316.230000000003</v>
      </c>
      <c r="Y28" s="18">
        <f t="shared" si="6"/>
        <v>39316.230000000003</v>
      </c>
      <c r="Z28" s="18">
        <f t="shared" si="6"/>
        <v>39316.230000000003</v>
      </c>
      <c r="AA28" s="18">
        <f t="shared" si="6"/>
        <v>39316.230000000003</v>
      </c>
      <c r="AB28" s="18">
        <f t="shared" si="6"/>
        <v>39316.230000000003</v>
      </c>
      <c r="AC28" s="18">
        <f t="shared" si="6"/>
        <v>39316.230000000003</v>
      </c>
      <c r="AD28" s="18">
        <f t="shared" si="6"/>
        <v>39316.230000000003</v>
      </c>
      <c r="AE28" s="17">
        <f t="shared" si="6"/>
        <v>39316.230000000003</v>
      </c>
      <c r="AF28" s="26">
        <f t="shared" si="6"/>
        <v>39316.230000000003</v>
      </c>
    </row>
    <row r="29" spans="2:35" ht="19.5" customHeight="1" thickBot="1" x14ac:dyDescent="0.2">
      <c r="B29" s="24" t="s">
        <v>47</v>
      </c>
      <c r="C29" s="23"/>
      <c r="D29" s="23"/>
      <c r="E29" s="23"/>
      <c r="F29" s="23"/>
      <c r="G29" s="23"/>
      <c r="H29" s="23"/>
      <c r="I29" s="23"/>
      <c r="J29" s="23"/>
      <c r="K29" s="22"/>
      <c r="L29" s="21"/>
      <c r="M29" s="18">
        <f>L29+M28</f>
        <v>39316.230000000003</v>
      </c>
      <c r="N29" s="18">
        <f t="shared" ref="N29:AF29" si="7">M29+N28</f>
        <v>78632.460000000006</v>
      </c>
      <c r="O29" s="18">
        <f t="shared" si="7"/>
        <v>117948.69</v>
      </c>
      <c r="P29" s="18">
        <f t="shared" si="7"/>
        <v>157264.92000000001</v>
      </c>
      <c r="Q29" s="18">
        <f t="shared" si="7"/>
        <v>196581.15000000002</v>
      </c>
      <c r="R29" s="18">
        <f t="shared" si="7"/>
        <v>235897.38000000003</v>
      </c>
      <c r="S29" s="18">
        <f t="shared" si="7"/>
        <v>275213.61000000004</v>
      </c>
      <c r="T29" s="18">
        <f t="shared" si="7"/>
        <v>314529.84000000003</v>
      </c>
      <c r="U29" s="18">
        <f t="shared" si="7"/>
        <v>353846.07</v>
      </c>
      <c r="V29" s="18">
        <f t="shared" si="7"/>
        <v>393162.3</v>
      </c>
      <c r="W29" s="20">
        <f t="shared" si="7"/>
        <v>432478.52999999997</v>
      </c>
      <c r="X29" s="19">
        <f t="shared" si="7"/>
        <v>471794.75999999995</v>
      </c>
      <c r="Y29" s="18">
        <f t="shared" si="7"/>
        <v>511110.98999999993</v>
      </c>
      <c r="Z29" s="18">
        <f t="shared" si="7"/>
        <v>550427.22</v>
      </c>
      <c r="AA29" s="18">
        <f t="shared" si="7"/>
        <v>589743.44999999995</v>
      </c>
      <c r="AB29" s="18">
        <f t="shared" si="7"/>
        <v>629059.67999999993</v>
      </c>
      <c r="AC29" s="18">
        <f t="shared" si="7"/>
        <v>668375.90999999992</v>
      </c>
      <c r="AD29" s="18">
        <f t="shared" si="7"/>
        <v>707692.1399999999</v>
      </c>
      <c r="AE29" s="17">
        <f t="shared" si="7"/>
        <v>747008.36999999988</v>
      </c>
      <c r="AF29" s="16">
        <f t="shared" si="7"/>
        <v>786324.59999999986</v>
      </c>
    </row>
    <row r="30" spans="2:35" ht="7.5" customHeight="1" x14ac:dyDescent="0.15"/>
  </sheetData>
  <mergeCells count="23">
    <mergeCell ref="V3:W3"/>
    <mergeCell ref="B15:K15"/>
    <mergeCell ref="B1:K3"/>
    <mergeCell ref="T1:T2"/>
    <mergeCell ref="N2:O2"/>
    <mergeCell ref="R2:S2"/>
    <mergeCell ref="T3:U3"/>
    <mergeCell ref="B5:K5"/>
    <mergeCell ref="C6:K6"/>
    <mergeCell ref="C7:K7"/>
    <mergeCell ref="C8:K8"/>
    <mergeCell ref="B10:K10"/>
    <mergeCell ref="F27:H27"/>
    <mergeCell ref="I27:K27"/>
    <mergeCell ref="M27:N27"/>
    <mergeCell ref="B16:K16"/>
    <mergeCell ref="B17:B21"/>
    <mergeCell ref="C21:K21"/>
    <mergeCell ref="B23:K23"/>
    <mergeCell ref="B24:K24"/>
    <mergeCell ref="B26:E26"/>
    <mergeCell ref="F26:H26"/>
    <mergeCell ref="I26:K26"/>
  </mergeCells>
  <phoneticPr fontId="2"/>
  <printOptions horizontalCentered="1" verticalCentered="1"/>
  <pageMargins left="0.39370078740157483" right="0.39370078740157483" top="0.39370078740157483" bottom="0.59055118110236227" header="0.39370078740157483" footer="0.31496062992125984"/>
  <pageSetup paperSize="9" scale="86" orientation="landscape" cellComments="asDisplayed" r:id="rId1"/>
  <headerFooter alignWithMargins="0"/>
  <colBreaks count="1" manualBreakCount="1">
    <brk id="23" max="2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留意点</vt:lpstr>
      <vt:lpstr>様１3(特養・ショート)</vt:lpstr>
      <vt:lpstr>様１3(介護専用型ケアハウス)</vt:lpstr>
      <vt:lpstr>様１3(都市型軽費)</vt:lpstr>
      <vt:lpstr>様１3(包括)</vt:lpstr>
      <vt:lpstr>様１3(事業計)</vt:lpstr>
      <vt:lpstr>様１3(記載例)</vt:lpstr>
      <vt:lpstr>'様１3(記載例)'!Print_Area</vt:lpstr>
      <vt:lpstr>'様１3(特養・ショート)'!Print_Area</vt:lpstr>
      <vt:lpstr>留意点!Print_Area</vt:lpstr>
      <vt:lpstr>'様１3(介護専用型ケアハウス)'!Print_Titles</vt:lpstr>
      <vt:lpstr>'様１3(記載例)'!Print_Titles</vt:lpstr>
      <vt:lpstr>'様１3(事業計)'!Print_Titles</vt:lpstr>
      <vt:lpstr>'様１3(都市型軽費)'!Print_Titles</vt:lpstr>
      <vt:lpstr>'様１3(特養・ショート)'!Print_Titles</vt:lpstr>
      <vt:lpstr>'様１3(包括)'!Print_Titles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2015-07-17T02:50:04Z</dcterms:created>
  <dcterms:modified xsi:type="dcterms:W3CDTF">2025-04-27T05:32:28Z</dcterms:modified>
</cp:coreProperties>
</file>