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経済課\01融資相談係\03_創業支援等事業\創業計画書（様式）\20240520_創業計画書（経営相談員確認欄）\"/>
    </mc:Choice>
  </mc:AlternateContent>
  <bookViews>
    <workbookView xWindow="0" yWindow="0" windowWidth="28800" windowHeight="12075"/>
  </bookViews>
  <sheets>
    <sheet name="⑤-①創業計画" sheetId="1" r:id="rId1"/>
    <sheet name="⑤-②考え方" sheetId="5" r:id="rId2"/>
    <sheet name="⑤-③資金調達" sheetId="7" r:id="rId3"/>
    <sheet name="⑤-④返済・収支計画" sheetId="3" r:id="rId4"/>
    <sheet name="⑤-⑤取引先予定" sheetId="10" r:id="rId5"/>
    <sheet name="別添　履歴書" sheetId="9" r:id="rId6"/>
    <sheet name="【要提出】計上金額チェックシート" sheetId="11" r:id="rId7"/>
  </sheets>
  <definedNames>
    <definedName name="_xlnm.Print_Area" localSheetId="0">'⑤-①創業計画'!$A$1:$F$31</definedName>
    <definedName name="_xlnm.Print_Area" localSheetId="1">'⑤-②考え方'!$A$1:$I$43</definedName>
    <definedName name="_xlnm.Print_Area" localSheetId="3">'⑤-④返済・収支計画'!$A$1:$R$56</definedName>
  </definedNames>
  <calcPr calcId="162913"/>
</workbook>
</file>

<file path=xl/calcChain.xml><?xml version="1.0" encoding="utf-8"?>
<calcChain xmlns="http://schemas.openxmlformats.org/spreadsheetml/2006/main">
  <c r="D23" i="11" l="1"/>
  <c r="N36" i="3" l="1"/>
  <c r="H36" i="3"/>
  <c r="K36" i="3"/>
  <c r="N34" i="3" l="1"/>
  <c r="K34" i="3"/>
  <c r="H34" i="3"/>
  <c r="E34" i="3"/>
  <c r="G8" i="3"/>
  <c r="I8" i="3"/>
  <c r="K8" i="3"/>
  <c r="M8" i="3"/>
  <c r="O8" i="3"/>
  <c r="E8" i="3"/>
  <c r="D32" i="11" l="1"/>
  <c r="D29" i="11"/>
  <c r="D26" i="11"/>
  <c r="D40" i="11"/>
  <c r="D37" i="11"/>
  <c r="D12" i="11"/>
  <c r="D9" i="11"/>
  <c r="BL29" i="7"/>
  <c r="D15" i="11" s="1"/>
  <c r="D22" i="10"/>
  <c r="B40" i="11" s="1"/>
  <c r="D10" i="10"/>
  <c r="B37" i="11" s="1"/>
  <c r="E32" i="3"/>
  <c r="N32" i="3"/>
  <c r="K32" i="3"/>
  <c r="H32" i="3"/>
  <c r="N17" i="3"/>
  <c r="K17" i="3"/>
  <c r="E17" i="3"/>
  <c r="H17" i="3"/>
  <c r="H33" i="3" s="1"/>
  <c r="Q8" i="3"/>
  <c r="B23" i="11" s="1"/>
  <c r="Q17" i="3"/>
  <c r="AB52" i="7"/>
  <c r="B12" i="11" s="1"/>
  <c r="BL27" i="7"/>
  <c r="AB27" i="7"/>
  <c r="B9" i="11" s="1"/>
  <c r="F9" i="11" s="1"/>
  <c r="B15" i="11" l="1"/>
  <c r="B6" i="11"/>
  <c r="F6" i="11" s="1"/>
  <c r="F12" i="11"/>
  <c r="BL53" i="7"/>
  <c r="E33" i="3"/>
  <c r="F37" i="11"/>
  <c r="F40" i="11"/>
  <c r="N33" i="3"/>
  <c r="B32" i="11" s="1"/>
  <c r="F32" i="11" s="1"/>
  <c r="K33" i="3"/>
  <c r="B29" i="11" s="1"/>
  <c r="F29" i="11" s="1"/>
  <c r="B26" i="11"/>
  <c r="F26" i="11" s="1"/>
  <c r="AB53" i="7"/>
  <c r="F15" i="11"/>
  <c r="D18" i="11" l="1"/>
  <c r="F23" i="11"/>
  <c r="D6" i="11"/>
  <c r="B18" i="11"/>
  <c r="F18" i="11" l="1"/>
</calcChain>
</file>

<file path=xl/sharedStrings.xml><?xml version="1.0" encoding="utf-8"?>
<sst xmlns="http://schemas.openxmlformats.org/spreadsheetml/2006/main" count="274" uniqueCount="221">
  <si>
    <t>江 東 区 長 　殿</t>
    <rPh sb="0" eb="1">
      <t>エ</t>
    </rPh>
    <rPh sb="2" eb="3">
      <t>ヒガシ</t>
    </rPh>
    <rPh sb="4" eb="5">
      <t>ク</t>
    </rPh>
    <rPh sb="6" eb="7">
      <t>ナガ</t>
    </rPh>
    <rPh sb="9" eb="10">
      <t>ドノ</t>
    </rPh>
    <phoneticPr fontId="1"/>
  </si>
  <si>
    <t>事業開始届の有無</t>
    <rPh sb="0" eb="2">
      <t>ジギョウ</t>
    </rPh>
    <rPh sb="2" eb="4">
      <t>カイシ</t>
    </rPh>
    <rPh sb="4" eb="5">
      <t>トドケ</t>
    </rPh>
    <rPh sb="6" eb="8">
      <t>ウム</t>
    </rPh>
    <phoneticPr fontId="1"/>
  </si>
  <si>
    <t>従  業  員  数</t>
    <rPh sb="0" eb="1">
      <t>ジュウ</t>
    </rPh>
    <rPh sb="3" eb="4">
      <t>ギョウ</t>
    </rPh>
    <rPh sb="6" eb="7">
      <t>イン</t>
    </rPh>
    <rPh sb="9" eb="10">
      <t>スウ</t>
    </rPh>
    <phoneticPr fontId="1"/>
  </si>
  <si>
    <t>創業場所案内図</t>
    <rPh sb="0" eb="2">
      <t>ソウギョウ</t>
    </rPh>
    <rPh sb="2" eb="4">
      <t>バショ</t>
    </rPh>
    <rPh sb="4" eb="7">
      <t>アンナイズ</t>
    </rPh>
    <phoneticPr fontId="1"/>
  </si>
  <si>
    <t>【事業の着手状況】　（下記の該当事項に〇をつけてください。）</t>
    <rPh sb="1" eb="3">
      <t>ジギョウ</t>
    </rPh>
    <rPh sb="4" eb="6">
      <t>チャクシュ</t>
    </rPh>
    <rPh sb="6" eb="8">
      <t>ジョウキョウ</t>
    </rPh>
    <rPh sb="11" eb="13">
      <t>カキ</t>
    </rPh>
    <rPh sb="14" eb="16">
      <t>ガイトウ</t>
    </rPh>
    <rPh sb="16" eb="18">
      <t>ジコウ</t>
    </rPh>
    <phoneticPr fontId="1"/>
  </si>
  <si>
    <t>有　・　無</t>
    <rPh sb="0" eb="1">
      <t>ア</t>
    </rPh>
    <rPh sb="4" eb="5">
      <t>ナ</t>
    </rPh>
    <phoneticPr fontId="1"/>
  </si>
  <si>
    <t>人件費</t>
    <rPh sb="0" eb="3">
      <t>ジンケンヒ</t>
    </rPh>
    <phoneticPr fontId="1"/>
  </si>
  <si>
    <t>経営者</t>
    <rPh sb="0" eb="2">
      <t>ケイエイ</t>
    </rPh>
    <rPh sb="2" eb="3">
      <t>シャ</t>
    </rPh>
    <phoneticPr fontId="1"/>
  </si>
  <si>
    <t>従業員</t>
    <rPh sb="0" eb="3">
      <t>ジュウギョウイン</t>
    </rPh>
    <phoneticPr fontId="1"/>
  </si>
  <si>
    <t>年数</t>
    <rPh sb="0" eb="2">
      <t>ネンスウ</t>
    </rPh>
    <phoneticPr fontId="1"/>
  </si>
  <si>
    <t>期間</t>
    <rPh sb="0" eb="2">
      <t>キカン</t>
    </rPh>
    <phoneticPr fontId="1"/>
  </si>
  <si>
    <t>実績</t>
    <rPh sb="0" eb="2">
      <t>ジッセキ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</si>
  <si>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</si>
  <si>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</si>
  <si>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</si>
  <si>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</si>
  <si>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</si>
  <si>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</si>
  <si>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/   ～   /</t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</si>
  <si>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</si>
  <si>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</si>
  <si>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</si>
  <si>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</si>
  <si>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5">
      <t>コウサイヒ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</si>
  <si>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</si>
  <si>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</si>
  <si>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</si>
  <si>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返済予定額（元金を記入）</t>
    <rPh sb="0" eb="2">
      <t>ヘンサイ</t>
    </rPh>
    <rPh sb="2" eb="4">
      <t>ヨテイ</t>
    </rPh>
    <rPh sb="4" eb="5">
      <t>ガク</t>
    </rPh>
    <rPh sb="6" eb="8">
      <t>モトキン</t>
    </rPh>
    <rPh sb="9" eb="11">
      <t>キニュウ</t>
    </rPh>
    <phoneticPr fontId="1"/>
  </si>
  <si>
    <t>江東区創業支援資金融資</t>
    <phoneticPr fontId="1"/>
  </si>
  <si>
    <t>借 入 先</t>
    <rPh sb="0" eb="1">
      <t>シャク</t>
    </rPh>
    <rPh sb="2" eb="3">
      <t>ニュウ</t>
    </rPh>
    <rPh sb="4" eb="5">
      <t>サキ</t>
    </rPh>
    <phoneticPr fontId="1"/>
  </si>
  <si>
    <t>（単位：千円）</t>
    <phoneticPr fontId="1"/>
  </si>
  <si>
    <t>１．売上高</t>
    <rPh sb="2" eb="4">
      <t>ウリアゲ</t>
    </rPh>
    <rPh sb="4" eb="5">
      <t>ダカ</t>
    </rPh>
    <phoneticPr fontId="1"/>
  </si>
  <si>
    <t>２．売上原価</t>
    <rPh sb="2" eb="4">
      <t>ウリアゲ</t>
    </rPh>
    <rPh sb="4" eb="6">
      <t>ゲンカ</t>
    </rPh>
    <phoneticPr fontId="1"/>
  </si>
  <si>
    <t>　 創　業　計　画　書</t>
    <rPh sb="2" eb="3">
      <t>キズ</t>
    </rPh>
    <rPh sb="4" eb="5">
      <t>ギョウ</t>
    </rPh>
    <rPh sb="6" eb="7">
      <t>ケイ</t>
    </rPh>
    <rPh sb="8" eb="9">
      <t>ガ</t>
    </rPh>
    <rPh sb="10" eb="11">
      <t>ショ</t>
    </rPh>
    <phoneticPr fontId="1"/>
  </si>
  <si>
    <t>【創業計画要旨】</t>
    <rPh sb="1" eb="3">
      <t>ソウギョウ</t>
    </rPh>
    <rPh sb="3" eb="5">
      <t>ケイカク</t>
    </rPh>
    <rPh sb="5" eb="7">
      <t>ヨウシ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</si>
  <si>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ナ</t>
    </rPh>
    <phoneticPr fontId="1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</si>
  <si>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1"/>
  </si>
  <si>
    <t>経　営　組　織</t>
    <rPh sb="0" eb="1">
      <t>ヘ</t>
    </rPh>
    <rPh sb="2" eb="3">
      <t>エイ</t>
    </rPh>
    <rPh sb="4" eb="5">
      <t>クミ</t>
    </rPh>
    <rPh sb="6" eb="7">
      <t>オリ</t>
    </rPh>
    <phoneticPr fontId="1"/>
  </si>
  <si>
    <t>創業（予定）日</t>
    <rPh sb="0" eb="2">
      <t>ソウギョウ</t>
    </rPh>
    <rPh sb="3" eb="5">
      <t>ヨテイ</t>
    </rPh>
    <rPh sb="6" eb="7">
      <t>ニチ</t>
    </rPh>
    <phoneticPr fontId="1"/>
  </si>
  <si>
    <t>創　業　場　所</t>
    <rPh sb="0" eb="1">
      <t>キズ</t>
    </rPh>
    <rPh sb="2" eb="3">
      <t>ギョウ</t>
    </rPh>
    <rPh sb="4" eb="5">
      <t>バ</t>
    </rPh>
    <rPh sb="6" eb="7">
      <t>ショ</t>
    </rPh>
    <phoneticPr fontId="1"/>
  </si>
  <si>
    <t>エ　商品・原材料の仕入れを行っている。</t>
    <rPh sb="2" eb="4">
      <t>ショウヒン</t>
    </rPh>
    <rPh sb="5" eb="8">
      <t>ゲンザイリョウ</t>
    </rPh>
    <rPh sb="9" eb="11">
      <t>シイ</t>
    </rPh>
    <rPh sb="13" eb="14">
      <t>オコナ</t>
    </rPh>
    <phoneticPr fontId="1"/>
  </si>
  <si>
    <t>資本金・出資金　　　　万円</t>
    <rPh sb="0" eb="3">
      <t>シホンキン</t>
    </rPh>
    <rPh sb="4" eb="7">
      <t>シュッシキン</t>
    </rPh>
    <rPh sb="11" eb="13">
      <t>マンエン</t>
    </rPh>
    <phoneticPr fontId="1"/>
  </si>
  <si>
    <t>その他(　　　 　　）</t>
    <phoneticPr fontId="1"/>
  </si>
  <si>
    <t>カ　その他（具体的内容 ：　　　　　　    　　　             　　　　）　　　　　　</t>
    <rPh sb="4" eb="5">
      <t>タ</t>
    </rPh>
    <rPh sb="6" eb="9">
      <t>グタイテキ</t>
    </rPh>
    <rPh sb="9" eb="11">
      <t>ナイヨウ</t>
    </rPh>
    <phoneticPr fontId="1"/>
  </si>
  <si>
    <t>ア　設備機械器具等、発注済みである。</t>
    <rPh sb="2" eb="4">
      <t>セツビ</t>
    </rPh>
    <rPh sb="4" eb="6">
      <t>キカイ</t>
    </rPh>
    <rPh sb="6" eb="8">
      <t>キグ</t>
    </rPh>
    <rPh sb="8" eb="9">
      <t>ナド</t>
    </rPh>
    <rPh sb="10" eb="12">
      <t>ハッチュウ</t>
    </rPh>
    <rPh sb="12" eb="13">
      <t>ズ</t>
    </rPh>
    <phoneticPr fontId="1"/>
  </si>
  <si>
    <t>イ　土地・店舗を買収するため頭金等、支払い済みである。</t>
    <rPh sb="2" eb="4">
      <t>トチ</t>
    </rPh>
    <rPh sb="5" eb="7">
      <t>テンポ</t>
    </rPh>
    <rPh sb="8" eb="10">
      <t>バイシュウ</t>
    </rPh>
    <rPh sb="14" eb="16">
      <t>アタマキン</t>
    </rPh>
    <rPh sb="16" eb="17">
      <t>ナド</t>
    </rPh>
    <rPh sb="18" eb="20">
      <t>シハラ</t>
    </rPh>
    <rPh sb="21" eb="22">
      <t>ズ</t>
    </rPh>
    <phoneticPr fontId="1"/>
  </si>
  <si>
    <t>ウ　土地・店舗を賃借するための権利金・敷金等、支払い済みである。</t>
    <rPh sb="2" eb="4">
      <t>トチ</t>
    </rPh>
    <rPh sb="5" eb="7">
      <t>テンポ</t>
    </rPh>
    <rPh sb="8" eb="10">
      <t>チンシャク</t>
    </rPh>
    <rPh sb="15" eb="18">
      <t>ケンリキン</t>
    </rPh>
    <rPh sb="19" eb="21">
      <t>シキキン</t>
    </rPh>
    <rPh sb="21" eb="22">
      <t>ナド</t>
    </rPh>
    <rPh sb="23" eb="25">
      <t>シハラ</t>
    </rPh>
    <rPh sb="26" eb="27">
      <t>ズ</t>
    </rPh>
    <phoneticPr fontId="1"/>
  </si>
  <si>
    <t>地代家賃</t>
    <rPh sb="0" eb="2">
      <t>チダイ</t>
    </rPh>
    <rPh sb="2" eb="4">
      <t>ヤチン</t>
    </rPh>
    <phoneticPr fontId="1"/>
  </si>
  <si>
    <t>外注費</t>
    <rPh sb="0" eb="3">
      <t>ガイチュウヒ</t>
    </rPh>
    <phoneticPr fontId="1"/>
  </si>
  <si>
    <t>（２）創業の動機・目的</t>
    <phoneticPr fontId="2"/>
  </si>
  <si>
    <t>創業時の投資計画</t>
    <rPh sb="0" eb="3">
      <t>ソウギョウジ</t>
    </rPh>
    <rPh sb="4" eb="6">
      <t>トウシ</t>
    </rPh>
    <rPh sb="6" eb="8">
      <t>ケイカク</t>
    </rPh>
    <phoneticPr fontId="11"/>
  </si>
  <si>
    <r>
      <t>金額</t>
    </r>
    <r>
      <rPr>
        <sz val="9"/>
        <rFont val="ＭＳ ゴシック"/>
        <family val="3"/>
        <charset val="128"/>
      </rPr>
      <t>(千円)</t>
    </r>
    <rPh sb="0" eb="2">
      <t>キンガク</t>
    </rPh>
    <rPh sb="3" eb="5">
      <t>センエン</t>
    </rPh>
    <phoneticPr fontId="11"/>
  </si>
  <si>
    <t>調達方法・内容</t>
    <rPh sb="0" eb="2">
      <t>チョウタツ</t>
    </rPh>
    <rPh sb="2" eb="4">
      <t>ホウホウ</t>
    </rPh>
    <rPh sb="5" eb="7">
      <t>ナイヨウ</t>
    </rPh>
    <phoneticPr fontId="11"/>
  </si>
  <si>
    <t xml:space="preserve"> 改装費</t>
    <rPh sb="1" eb="3">
      <t>カイソウ</t>
    </rPh>
    <rPh sb="3" eb="4">
      <t>ヒ</t>
    </rPh>
    <phoneticPr fontId="11"/>
  </si>
  <si>
    <t xml:space="preserve"> 預金以外</t>
    <rPh sb="1" eb="3">
      <t>ヨキン</t>
    </rPh>
    <rPh sb="3" eb="5">
      <t>イガイ</t>
    </rPh>
    <phoneticPr fontId="11"/>
  </si>
  <si>
    <t xml:space="preserve"> 機械器具・什器備品等</t>
    <rPh sb="1" eb="3">
      <t>キカイ</t>
    </rPh>
    <rPh sb="3" eb="5">
      <t>キグ</t>
    </rPh>
    <rPh sb="6" eb="8">
      <t>ジュウキ</t>
    </rPh>
    <rPh sb="8" eb="10">
      <t>ビヒン</t>
    </rPh>
    <rPh sb="10" eb="11">
      <t>トウ</t>
    </rPh>
    <phoneticPr fontId="11"/>
  </si>
  <si>
    <t>① 設備資金 計</t>
    <rPh sb="2" eb="4">
      <t>セツビ</t>
    </rPh>
    <rPh sb="4" eb="6">
      <t>シキン</t>
    </rPh>
    <rPh sb="7" eb="8">
      <t>ケイ</t>
    </rPh>
    <phoneticPr fontId="11"/>
  </si>
  <si>
    <t xml:space="preserve"> 商品・原材料等の仕入資金</t>
    <rPh sb="1" eb="3">
      <t>ショウヒン</t>
    </rPh>
    <rPh sb="4" eb="7">
      <t>ゲンザイリョウ</t>
    </rPh>
    <rPh sb="7" eb="8">
      <t>トウ</t>
    </rPh>
    <rPh sb="9" eb="11">
      <t>シイ</t>
    </rPh>
    <rPh sb="11" eb="13">
      <t>シキン</t>
    </rPh>
    <phoneticPr fontId="11"/>
  </si>
  <si>
    <t xml:space="preserve"> 人件費・賃金等</t>
    <rPh sb="1" eb="4">
      <t>ジンケンヒ</t>
    </rPh>
    <rPh sb="5" eb="7">
      <t>チンギン</t>
    </rPh>
    <rPh sb="7" eb="8">
      <t>トウ</t>
    </rPh>
    <phoneticPr fontId="11"/>
  </si>
  <si>
    <t xml:space="preserve"> その他の借入金</t>
    <rPh sb="3" eb="4">
      <t>タ</t>
    </rPh>
    <rPh sb="5" eb="7">
      <t>カリイレ</t>
    </rPh>
    <rPh sb="7" eb="8">
      <t>キン</t>
    </rPh>
    <phoneticPr fontId="11"/>
  </si>
  <si>
    <t xml:space="preserve"> その他の資金</t>
    <rPh sb="3" eb="4">
      <t>タ</t>
    </rPh>
    <rPh sb="5" eb="7">
      <t>シキン</t>
    </rPh>
    <phoneticPr fontId="11"/>
  </si>
  <si>
    <t>② 運転資金 計</t>
    <rPh sb="2" eb="4">
      <t>ウンテン</t>
    </rPh>
    <rPh sb="4" eb="6">
      <t>シキン</t>
    </rPh>
    <rPh sb="7" eb="8">
      <t>ケイ</t>
    </rPh>
    <phoneticPr fontId="11"/>
  </si>
  <si>
    <t>合　　　計（①＋②）</t>
    <rPh sb="0" eb="1">
      <t>ゴウ</t>
    </rPh>
    <rPh sb="4" eb="5">
      <t>ケイ</t>
    </rPh>
    <phoneticPr fontId="11"/>
  </si>
  <si>
    <t>１年目（※１）</t>
    <rPh sb="1" eb="3">
      <t>ネンメ</t>
    </rPh>
    <phoneticPr fontId="1"/>
  </si>
  <si>
    <t>２年目</t>
    <rPh sb="1" eb="3">
      <t>ネンメ</t>
    </rPh>
    <phoneticPr fontId="1"/>
  </si>
  <si>
    <t>３年目（※２）</t>
    <rPh sb="1" eb="3">
      <t>ネンメ</t>
    </rPh>
    <phoneticPr fontId="1"/>
  </si>
  <si>
    <t>個人事業主・法人（株式・その他）</t>
    <rPh sb="0" eb="2">
      <t>コジン</t>
    </rPh>
    <rPh sb="2" eb="5">
      <t>ジギョウヌシ</t>
    </rPh>
    <rPh sb="6" eb="8">
      <t>ホウジン</t>
    </rPh>
    <rPh sb="9" eb="11">
      <t>カブシキ</t>
    </rPh>
    <rPh sb="14" eb="15">
      <t>タ</t>
    </rPh>
    <phoneticPr fontId="1"/>
  </si>
  <si>
    <t>その他（　　　　　　）</t>
    <rPh sb="2" eb="3">
      <t>タ</t>
    </rPh>
    <phoneticPr fontId="1"/>
  </si>
  <si>
    <t>合　　　計（③＋④＋⑤）</t>
    <rPh sb="0" eb="1">
      <t>ゴウ</t>
    </rPh>
    <rPh sb="4" eb="5">
      <t>ケイ</t>
    </rPh>
    <phoneticPr fontId="11"/>
  </si>
  <si>
    <t>（※１）１年目は、創業日から１２か月分を計上してください。</t>
    <rPh sb="5" eb="7">
      <t>ネンメ</t>
    </rPh>
    <rPh sb="9" eb="11">
      <t>ソウギョウ</t>
    </rPh>
    <rPh sb="11" eb="12">
      <t>ビ</t>
    </rPh>
    <rPh sb="17" eb="19">
      <t>ゲツブン</t>
    </rPh>
    <rPh sb="20" eb="22">
      <t>ケイジョウ</t>
    </rPh>
    <phoneticPr fontId="1"/>
  </si>
  <si>
    <t>営業利益率（=5/1）</t>
    <rPh sb="0" eb="2">
      <t>エイギョウ</t>
    </rPh>
    <rPh sb="2" eb="4">
      <t>リエキ</t>
    </rPh>
    <rPh sb="4" eb="5">
      <t>リツ</t>
    </rPh>
    <phoneticPr fontId="1"/>
  </si>
  <si>
    <t>（※２）４年目が必要な場合は、余白をご利用ください。　</t>
    <rPh sb="5" eb="6">
      <t>ネン</t>
    </rPh>
    <rPh sb="6" eb="7">
      <t>メ</t>
    </rPh>
    <rPh sb="8" eb="10">
      <t>ヒツヨウ</t>
    </rPh>
    <rPh sb="11" eb="13">
      <t>バアイ</t>
    </rPh>
    <rPh sb="15" eb="17">
      <t>ヨハク</t>
    </rPh>
    <rPh sb="19" eb="21">
      <t>リヨウ</t>
    </rPh>
    <phoneticPr fontId="1"/>
  </si>
  <si>
    <t>５．営業利益(=3-4)</t>
    <rPh sb="2" eb="4">
      <t>エイギョウ</t>
    </rPh>
    <rPh sb="4" eb="6">
      <t>リエキ</t>
    </rPh>
    <phoneticPr fontId="1"/>
  </si>
  <si>
    <t>業　   　　種</t>
    <rPh sb="0" eb="1">
      <t>ギョウ</t>
    </rPh>
    <rPh sb="7" eb="8">
      <t>タネ</t>
    </rPh>
    <phoneticPr fontId="1"/>
  </si>
  <si>
    <t>　</t>
    <phoneticPr fontId="1"/>
  </si>
  <si>
    <t>　　　　    　</t>
    <phoneticPr fontId="1"/>
  </si>
  <si>
    <t>３．売上総利益（=1-2）</t>
    <rPh sb="2" eb="4">
      <t>ウリアゲ</t>
    </rPh>
    <rPh sb="4" eb="7">
      <t>ソウリエキ</t>
    </rPh>
    <phoneticPr fontId="1"/>
  </si>
  <si>
    <t>4　販売費・一般管理費</t>
    <rPh sb="2" eb="5">
      <t>ハンバイヒ</t>
    </rPh>
    <rPh sb="6" eb="8">
      <t>イッパン</t>
    </rPh>
    <rPh sb="8" eb="10">
      <t>カンリ</t>
    </rPh>
    <phoneticPr fontId="1"/>
  </si>
  <si>
    <t>（３）創業する事業の経験</t>
    <rPh sb="3" eb="5">
      <t>ソウギョウ</t>
    </rPh>
    <rPh sb="7" eb="9">
      <t>ジギョウ</t>
    </rPh>
    <rPh sb="10" eb="12">
      <t>ケイケン</t>
    </rPh>
    <phoneticPr fontId="2"/>
  </si>
  <si>
    <t xml:space="preserve"> 預金（事業用）</t>
    <rPh sb="1" eb="3">
      <t>ヨキン</t>
    </rPh>
    <rPh sb="4" eb="7">
      <t>ジギョウヨウ</t>
    </rPh>
    <phoneticPr fontId="11"/>
  </si>
  <si>
    <r>
      <t xml:space="preserve"> </t>
    </r>
    <r>
      <rPr>
        <b/>
        <sz val="9"/>
        <rFont val="ＭＳ ゴシック"/>
        <family val="3"/>
        <charset val="128"/>
      </rPr>
      <t>事業用</t>
    </r>
    <r>
      <rPr>
        <sz val="9"/>
        <rFont val="ＭＳ 明朝"/>
        <family val="1"/>
        <charset val="128"/>
      </rPr>
      <t>不動産取得の保証金・敷金</t>
    </r>
    <rPh sb="1" eb="4">
      <t>ジギョウヨウ</t>
    </rPh>
    <rPh sb="4" eb="7">
      <t>フドウサン</t>
    </rPh>
    <rPh sb="7" eb="9">
      <t>シュトク</t>
    </rPh>
    <rPh sb="10" eb="13">
      <t>ホショウキン</t>
    </rPh>
    <rPh sb="14" eb="16">
      <t>シキキン</t>
    </rPh>
    <phoneticPr fontId="11"/>
  </si>
  <si>
    <t xml:space="preserve"> その他（不動産地代・家賃・礼金・手数料等）</t>
    <rPh sb="3" eb="4">
      <t>タ</t>
    </rPh>
    <rPh sb="5" eb="8">
      <t>フドウサン</t>
    </rPh>
    <rPh sb="8" eb="10">
      <t>チダイ</t>
    </rPh>
    <rPh sb="11" eb="13">
      <t>ヤチン</t>
    </rPh>
    <rPh sb="14" eb="16">
      <t>レイキン</t>
    </rPh>
    <rPh sb="17" eb="20">
      <t>テスウリョウ</t>
    </rPh>
    <rPh sb="20" eb="21">
      <t>トウ</t>
    </rPh>
    <phoneticPr fontId="11"/>
  </si>
  <si>
    <t>金　　　額</t>
    <rPh sb="0" eb="1">
      <t>キン</t>
    </rPh>
    <rPh sb="4" eb="5">
      <t>ガク</t>
    </rPh>
    <phoneticPr fontId="1"/>
  </si>
  <si>
    <t>内　　　訳　（主なもの）</t>
    <rPh sb="0" eb="1">
      <t>ウチ</t>
    </rPh>
    <rPh sb="4" eb="5">
      <t>ワケ</t>
    </rPh>
    <rPh sb="7" eb="8">
      <t>オモ</t>
    </rPh>
    <phoneticPr fontId="1"/>
  </si>
  <si>
    <t>仕　入 先</t>
    <rPh sb="0" eb="1">
      <t>シ</t>
    </rPh>
    <rPh sb="2" eb="3">
      <t>ニュウ</t>
    </rPh>
    <rPh sb="4" eb="5">
      <t>サキ</t>
    </rPh>
    <phoneticPr fontId="1"/>
  </si>
  <si>
    <t>　履　 歴 　書</t>
    <rPh sb="1" eb="2">
      <t>クツ</t>
    </rPh>
    <rPh sb="4" eb="5">
      <t>レキ</t>
    </rPh>
    <rPh sb="7" eb="8">
      <t>ショ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</si>
  <si>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</si>
  <si>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</si>
  <si>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</si>
  <si>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</si>
  <si>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</si>
  <si>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現住所　</t>
    <rPh sb="0" eb="3">
      <t>ゲンジュウショ</t>
    </rPh>
    <phoneticPr fontId="1"/>
  </si>
  <si>
    <t>連絡先（現住所以外に連絡を希望する場合のみ記入）</t>
    <rPh sb="0" eb="3">
      <t>レンラクサキ</t>
    </rPh>
    <rPh sb="4" eb="7">
      <t>ゲンジュウショ</t>
    </rPh>
    <rPh sb="7" eb="9">
      <t>イガイ</t>
    </rPh>
    <rPh sb="10" eb="12">
      <t>レンラク</t>
    </rPh>
    <rPh sb="13" eb="15">
      <t>キボウ</t>
    </rPh>
    <rPh sb="17" eb="19">
      <t>バアイ</t>
    </rPh>
    <rPh sb="21" eb="23">
      <t>キニュウ</t>
    </rPh>
    <phoneticPr fontId="1"/>
  </si>
  <si>
    <t>(〒　 －　 　)</t>
    <phoneticPr fontId="1"/>
  </si>
  <si>
    <t xml:space="preserve">       (      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</si>
  <si>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</si>
  <si>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</si>
  <si>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4">
      <t>ネンゲツ</t>
    </rPh>
    <phoneticPr fontId="1"/>
  </si>
  <si>
    <t>　　　　　　免　　　　許　　・　　資　　　　格</t>
    <rPh sb="6" eb="7">
      <t>メン</t>
    </rPh>
    <rPh sb="11" eb="12">
      <t>モト</t>
    </rPh>
    <rPh sb="17" eb="18">
      <t>シ</t>
    </rPh>
    <rPh sb="22" eb="23">
      <t>カク</t>
    </rPh>
    <phoneticPr fontId="1"/>
  </si>
  <si>
    <t>年齢</t>
    <rPh sb="0" eb="2">
      <t>ネンレイ</t>
    </rPh>
    <phoneticPr fontId="1"/>
  </si>
  <si>
    <t>　記入注意</t>
    <rPh sb="1" eb="3">
      <t>キニュウ</t>
    </rPh>
    <rPh sb="3" eb="5">
      <t>チュウイ</t>
    </rPh>
    <phoneticPr fontId="1"/>
  </si>
  <si>
    <t>（１）売り先</t>
    <rPh sb="3" eb="4">
      <t>ウ</t>
    </rPh>
    <rPh sb="5" eb="6">
      <t>サキ</t>
    </rPh>
    <phoneticPr fontId="1"/>
  </si>
  <si>
    <t>（２）仕入先</t>
    <rPh sb="3" eb="6">
      <t>シイレサキ</t>
    </rPh>
    <phoneticPr fontId="1"/>
  </si>
  <si>
    <t>売　り　先</t>
    <rPh sb="0" eb="1">
      <t>ウ</t>
    </rPh>
    <rPh sb="4" eb="5">
      <t>サキ</t>
    </rPh>
    <phoneticPr fontId="1"/>
  </si>
  <si>
    <t>３　返済計画</t>
    <rPh sb="2" eb="4">
      <t>ヘンサイ</t>
    </rPh>
    <rPh sb="4" eb="6">
      <t>ケイカク</t>
    </rPh>
    <phoneticPr fontId="1"/>
  </si>
  <si>
    <r>
      <rPr>
        <b/>
        <sz val="14"/>
        <color indexed="8"/>
        <rFont val="ＭＳ ゴシック"/>
        <family val="3"/>
        <charset val="128"/>
      </rPr>
      <t>４　年度別収支計画　　　</t>
    </r>
    <r>
      <rPr>
        <sz val="12"/>
        <color indexed="8"/>
        <rFont val="ＭＳ ゴシック"/>
        <family val="3"/>
        <charset val="128"/>
      </rPr>
      <t>創業</t>
    </r>
    <r>
      <rPr>
        <sz val="12"/>
        <color indexed="8"/>
        <rFont val="ＭＳ 明朝"/>
        <family val="1"/>
        <charset val="128"/>
      </rPr>
      <t>（ 前 ／ 済み ）　　</t>
    </r>
    <r>
      <rPr>
        <sz val="12"/>
        <color indexed="8"/>
        <rFont val="ＭＳ ゴシック"/>
        <family val="3"/>
        <charset val="128"/>
      </rPr>
      <t>実績</t>
    </r>
    <r>
      <rPr>
        <sz val="12"/>
        <color indexed="8"/>
        <rFont val="ＭＳ 明朝"/>
        <family val="1"/>
        <charset val="128"/>
      </rPr>
      <t>（ なし ／ あり ）</t>
    </r>
    <rPh sb="2" eb="4">
      <t>ネンド</t>
    </rPh>
    <rPh sb="4" eb="5">
      <t>ベツ</t>
    </rPh>
    <rPh sb="5" eb="7">
      <t>シュウシ</t>
    </rPh>
    <rPh sb="7" eb="9">
      <t>ケイカク</t>
    </rPh>
    <rPh sb="12" eb="14">
      <t>ソウギョウ</t>
    </rPh>
    <rPh sb="16" eb="17">
      <t>マエ</t>
    </rPh>
    <rPh sb="20" eb="21">
      <t>ズ</t>
    </rPh>
    <rPh sb="26" eb="28">
      <t>ジッセキ</t>
    </rPh>
    <phoneticPr fontId="1"/>
  </si>
  <si>
    <t>５　創業後１年分の取引先予定</t>
    <rPh sb="2" eb="4">
      <t>ソウギョウ</t>
    </rPh>
    <rPh sb="4" eb="5">
      <t>ゴ</t>
    </rPh>
    <rPh sb="6" eb="8">
      <t>ネンブン</t>
    </rPh>
    <rPh sb="9" eb="11">
      <t>トリヒキ</t>
    </rPh>
    <rPh sb="11" eb="12">
      <t>サキ</t>
    </rPh>
    <rPh sb="12" eb="14">
      <t>ヨテイ</t>
    </rPh>
    <phoneticPr fontId="1"/>
  </si>
  <si>
    <t>平成</t>
    <rPh sb="0" eb="2">
      <t>ヘイセイ</t>
    </rPh>
    <phoneticPr fontId="17"/>
  </si>
  <si>
    <t>損害保険</t>
    <rPh sb="0" eb="4">
      <t>ソンガイホケン</t>
    </rPh>
    <phoneticPr fontId="1"/>
  </si>
  <si>
    <t>備考（根拠、返済・収支内容＜原価率等＞の補記など）</t>
    <rPh sb="0" eb="2">
      <t>ビコウ</t>
    </rPh>
    <rPh sb="3" eb="5">
      <t>コンキョ</t>
    </rPh>
    <rPh sb="6" eb="8">
      <t>ヘンサイ</t>
    </rPh>
    <rPh sb="9" eb="11">
      <t>シュウシ</t>
    </rPh>
    <rPh sb="11" eb="13">
      <t>ナイヨウ</t>
    </rPh>
    <rPh sb="14" eb="17">
      <t>ゲンカリツ</t>
    </rPh>
    <rPh sb="17" eb="18">
      <t>トウ</t>
    </rPh>
    <rPh sb="20" eb="22">
      <t>ホキ</t>
    </rPh>
    <phoneticPr fontId="1"/>
  </si>
  <si>
    <t>備考
（前提）</t>
    <rPh sb="0" eb="2">
      <t>ビコウ</t>
    </rPh>
    <rPh sb="4" eb="6">
      <t>ゼンテイ</t>
    </rPh>
    <phoneticPr fontId="1"/>
  </si>
  <si>
    <t>※年度別収支計画の１.売上高と一致させてください。</t>
    <rPh sb="1" eb="4">
      <t>ネンドベツ</t>
    </rPh>
    <rPh sb="4" eb="6">
      <t>シュウシ</t>
    </rPh>
    <rPh sb="6" eb="8">
      <t>ケイカク</t>
    </rPh>
    <rPh sb="11" eb="14">
      <t>ウリアゲダカ</t>
    </rPh>
    <rPh sb="15" eb="17">
      <t>イッチ</t>
    </rPh>
    <phoneticPr fontId="17"/>
  </si>
  <si>
    <t>※年度別収支計画の2.売上原価と一致させてください。</t>
    <rPh sb="1" eb="4">
      <t>ネンドベツ</t>
    </rPh>
    <rPh sb="4" eb="8">
      <t>シュウシケイカク</t>
    </rPh>
    <rPh sb="11" eb="13">
      <t>ウリアゲ</t>
    </rPh>
    <rPh sb="13" eb="15">
      <t>ゲンカ</t>
    </rPh>
    <rPh sb="16" eb="18">
      <t>イッチ</t>
    </rPh>
    <phoneticPr fontId="17"/>
  </si>
  <si>
    <t>　備　考（売り先、仕入先の明細、根拠）</t>
    <rPh sb="5" eb="6">
      <t>ウ</t>
    </rPh>
    <rPh sb="7" eb="8">
      <t>サキ</t>
    </rPh>
    <rPh sb="9" eb="12">
      <t>シイレサキ</t>
    </rPh>
    <rPh sb="13" eb="15">
      <t>メイサイ</t>
    </rPh>
    <rPh sb="16" eb="18">
      <t>コンキョ</t>
    </rPh>
    <phoneticPr fontId="17"/>
  </si>
  <si>
    <t>（消費税込み、消費税抜き）</t>
    <rPh sb="1" eb="4">
      <t>ショウヒゼイ</t>
    </rPh>
    <rPh sb="4" eb="5">
      <t>コ</t>
    </rPh>
    <rPh sb="7" eb="10">
      <t>ショウヒゼイ</t>
    </rPh>
    <rPh sb="10" eb="11">
      <t>ヌ</t>
    </rPh>
    <phoneticPr fontId="9"/>
  </si>
  <si>
    <t>（５）セールスポイント・営業戦略など（強みや機会、新規性・独自性、ターゲット等）</t>
    <rPh sb="12" eb="14">
      <t>エイギョウ</t>
    </rPh>
    <rPh sb="14" eb="16">
      <t>センリャク</t>
    </rPh>
    <rPh sb="19" eb="20">
      <t>ツヨ</t>
    </rPh>
    <rPh sb="22" eb="24">
      <t>キカイ</t>
    </rPh>
    <rPh sb="25" eb="28">
      <t>シンキセイ</t>
    </rPh>
    <rPh sb="29" eb="32">
      <t>ドクジセイ</t>
    </rPh>
    <rPh sb="38" eb="39">
      <t>ナド</t>
    </rPh>
    <phoneticPr fontId="2"/>
  </si>
  <si>
    <t>家族氏名（同居）</t>
    <rPh sb="0" eb="2">
      <t>カゾク</t>
    </rPh>
    <rPh sb="2" eb="4">
      <t>シメイ</t>
    </rPh>
    <rPh sb="5" eb="7">
      <t>ドウキョ</t>
    </rPh>
    <phoneticPr fontId="1"/>
  </si>
  <si>
    <t>合　計</t>
    <rPh sb="0" eb="1">
      <t>ア</t>
    </rPh>
    <rPh sb="2" eb="3">
      <t>ケイ</t>
    </rPh>
    <phoneticPr fontId="1"/>
  </si>
  <si>
    <t>２．数字はアラビア数字で、文字はくずさずに正確に書いてくだい。</t>
    <rPh sb="2" eb="4">
      <t>スウジ</t>
    </rPh>
    <rPh sb="9" eb="11">
      <t>スウジ</t>
    </rPh>
    <rPh sb="13" eb="15">
      <t>モジ</t>
    </rPh>
    <rPh sb="21" eb="23">
      <t>セイカク</t>
    </rPh>
    <rPh sb="24" eb="25">
      <t>カ</t>
    </rPh>
    <phoneticPr fontId="1"/>
  </si>
  <si>
    <t>学　歴・職　歴　（最終学歴以降、各別にまとめて書いてください。）</t>
    <rPh sb="0" eb="1">
      <t>ガク</t>
    </rPh>
    <rPh sb="2" eb="3">
      <t>レキ</t>
    </rPh>
    <rPh sb="4" eb="5">
      <t>ショク</t>
    </rPh>
    <rPh sb="6" eb="7">
      <t>レキ</t>
    </rPh>
    <rPh sb="9" eb="11">
      <t>サイシュウ</t>
    </rPh>
    <rPh sb="11" eb="13">
      <t>ガクレキ</t>
    </rPh>
    <rPh sb="13" eb="15">
      <t>イコウ</t>
    </rPh>
    <rPh sb="16" eb="17">
      <t>カク</t>
    </rPh>
    <rPh sb="17" eb="18">
      <t>ベツ</t>
    </rPh>
    <rPh sb="23" eb="24">
      <t>カ</t>
    </rPh>
    <phoneticPr fontId="1"/>
  </si>
  <si>
    <t>１　事業概要</t>
    <rPh sb="2" eb="4">
      <t>ジギョウ</t>
    </rPh>
    <rPh sb="4" eb="6">
      <t>ガイヨウ</t>
    </rPh>
    <phoneticPr fontId="2"/>
  </si>
  <si>
    <t>（４）本事業で着目する業界・商圏・競合先・顧客などの動向</t>
    <rPh sb="3" eb="6">
      <t>ホンジギョウ</t>
    </rPh>
    <rPh sb="7" eb="9">
      <t>チャクモク</t>
    </rPh>
    <rPh sb="11" eb="13">
      <t>ギョウカイ</t>
    </rPh>
    <rPh sb="14" eb="16">
      <t>ショウケン</t>
    </rPh>
    <rPh sb="17" eb="19">
      <t>キョウゴウ</t>
    </rPh>
    <rPh sb="19" eb="20">
      <t>サキ</t>
    </rPh>
    <rPh sb="21" eb="23">
      <t>コキャク</t>
    </rPh>
    <rPh sb="26" eb="28">
      <t>ドウコウ</t>
    </rPh>
    <phoneticPr fontId="2"/>
  </si>
  <si>
    <t>（１）サービス・商品など（本事業で売上げるサービス・取扱品・商品内容など）</t>
    <rPh sb="8" eb="10">
      <t>ショウヒン</t>
    </rPh>
    <rPh sb="13" eb="14">
      <t>ホン</t>
    </rPh>
    <rPh sb="14" eb="16">
      <t>ジギョウ</t>
    </rPh>
    <rPh sb="17" eb="19">
      <t>ウリア</t>
    </rPh>
    <rPh sb="26" eb="27">
      <t>ト</t>
    </rPh>
    <rPh sb="27" eb="28">
      <t>アツカ</t>
    </rPh>
    <rPh sb="28" eb="29">
      <t>シナ</t>
    </rPh>
    <rPh sb="30" eb="32">
      <t>ショウヒン</t>
    </rPh>
    <rPh sb="32" eb="34">
      <t>ナイヨウ</t>
    </rPh>
    <phoneticPr fontId="2"/>
  </si>
  <si>
    <t>【創業相談の終了日】　　　年　　月　　日</t>
    <rPh sb="1" eb="3">
      <t>ソウギョウ</t>
    </rPh>
    <rPh sb="3" eb="5">
      <t>ソウダン</t>
    </rPh>
    <rPh sb="6" eb="9">
      <t>シュウリョウビ</t>
    </rPh>
    <rPh sb="13" eb="14">
      <t>ネン</t>
    </rPh>
    <rPh sb="16" eb="17">
      <t>ツキ</t>
    </rPh>
    <rPh sb="19" eb="20">
      <t>ヒ</t>
    </rPh>
    <phoneticPr fontId="1"/>
  </si>
  <si>
    <t>２　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11"/>
  </si>
  <si>
    <t>①設備資金</t>
    <rPh sb="1" eb="3">
      <t>セツビ</t>
    </rPh>
    <rPh sb="3" eb="5">
      <t>シキン</t>
    </rPh>
    <phoneticPr fontId="11"/>
  </si>
  <si>
    <t>②運転資金</t>
    <rPh sb="1" eb="3">
      <t>ウンテン</t>
    </rPh>
    <rPh sb="3" eb="5">
      <t>シキン</t>
    </rPh>
    <phoneticPr fontId="11"/>
  </si>
  <si>
    <t>③自己資金</t>
    <rPh sb="1" eb="3">
      <t>ジコ</t>
    </rPh>
    <rPh sb="3" eb="5">
      <t>シキン</t>
    </rPh>
    <phoneticPr fontId="11"/>
  </si>
  <si>
    <t>④借入金</t>
  </si>
  <si>
    <t>③自己資金　計</t>
    <rPh sb="1" eb="5">
      <t>ジコシキン</t>
    </rPh>
    <rPh sb="6" eb="7">
      <t>ケイ</t>
    </rPh>
    <phoneticPr fontId="11"/>
  </si>
  <si>
    <t>⑤その他　</t>
    <rPh sb="3" eb="4">
      <t>タ</t>
    </rPh>
    <phoneticPr fontId="11"/>
  </si>
  <si>
    <t>③自己資金とは即時に現金化できるものです。</t>
    <phoneticPr fontId="9"/>
  </si>
  <si>
    <r>
      <t>合　　　計</t>
    </r>
    <r>
      <rPr>
        <sz val="14"/>
        <color indexed="8"/>
        <rFont val="Yu Gothic"/>
        <family val="3"/>
        <charset val="128"/>
      </rPr>
      <t>※</t>
    </r>
    <rPh sb="0" eb="1">
      <t>ア</t>
    </rPh>
    <rPh sb="4" eb="5">
      <t>ケイ</t>
    </rPh>
    <phoneticPr fontId="1"/>
  </si>
  <si>
    <t>氏名　　</t>
    <rPh sb="0" eb="1">
      <t>シ</t>
    </rPh>
    <rPh sb="1" eb="2">
      <t>ナ</t>
    </rPh>
    <phoneticPr fontId="1"/>
  </si>
  <si>
    <r>
      <t>住所</t>
    </r>
    <r>
      <rPr>
        <sz val="10"/>
        <color indexed="8"/>
        <rFont val="ＭＳ 明朝"/>
        <family val="1"/>
        <charset val="128"/>
      </rPr>
      <t>（居住地）</t>
    </r>
    <rPh sb="0" eb="2">
      <t>ジュウショ</t>
    </rPh>
    <rPh sb="3" eb="6">
      <t>キョジュウチ</t>
    </rPh>
    <phoneticPr fontId="1"/>
  </si>
  <si>
    <t>電話</t>
    <rPh sb="0" eb="2">
      <t>デンワ</t>
    </rPh>
    <phoneticPr fontId="1"/>
  </si>
  <si>
    <t>メール　</t>
    <phoneticPr fontId="1"/>
  </si>
  <si>
    <t>　　　 　名</t>
    <rPh sb="5" eb="6">
      <t>ナ</t>
    </rPh>
    <phoneticPr fontId="1"/>
  </si>
  <si>
    <r>
      <t>土地
建物　</t>
    </r>
    <r>
      <rPr>
        <sz val="10"/>
        <color indexed="8"/>
        <rFont val="ＭＳ 明朝"/>
        <family val="1"/>
        <charset val="128"/>
      </rPr>
      <t>　</t>
    </r>
    <rPh sb="0" eb="2">
      <t>トチ</t>
    </rPh>
    <rPh sb="5" eb="7">
      <t>タテモノ</t>
    </rPh>
    <phoneticPr fontId="9"/>
  </si>
  <si>
    <t xml:space="preserve">
</t>
    <phoneticPr fontId="9"/>
  </si>
  <si>
    <t xml:space="preserve"> 　 　年  　月  　日（満  　歳）</t>
    <rPh sb="4" eb="5">
      <t>ネン</t>
    </rPh>
    <rPh sb="8" eb="9">
      <t>ツキ</t>
    </rPh>
    <rPh sb="12" eb="13">
      <t>ニチ</t>
    </rPh>
    <rPh sb="14" eb="15">
      <t>マン</t>
    </rPh>
    <rPh sb="18" eb="19">
      <t>サイ</t>
    </rPh>
    <phoneticPr fontId="1"/>
  </si>
  <si>
    <t>〒　</t>
    <phoneticPr fontId="1"/>
  </si>
  <si>
    <t>(うちパート・有期従業員　　名)</t>
    <rPh sb="7" eb="9">
      <t>ユウキ</t>
    </rPh>
    <rPh sb="9" eb="12">
      <t>ジュウギョウイン</t>
    </rPh>
    <phoneticPr fontId="1"/>
  </si>
  <si>
    <t>(うち家族従業員　　　名)</t>
    <rPh sb="3" eb="5">
      <t>カゾク</t>
    </rPh>
    <rPh sb="5" eb="8">
      <t>ジュウギョウイン</t>
    </rPh>
    <rPh sb="11" eb="12">
      <t>ナ</t>
    </rPh>
    <phoneticPr fontId="1"/>
  </si>
  <si>
    <t xml:space="preserve">     　年   月 　日　　</t>
    <rPh sb="6" eb="7">
      <t>ネン</t>
    </rPh>
    <rPh sb="10" eb="11">
      <t>ガツ</t>
    </rPh>
    <rPh sb="13" eb="14">
      <t>ニチ</t>
    </rPh>
    <phoneticPr fontId="1"/>
  </si>
  <si>
    <t>最寄駅           　　線         　　  　駅 (徒歩 ・ バス　 　分）</t>
    <rPh sb="0" eb="2">
      <t>モヨリ</t>
    </rPh>
    <rPh sb="2" eb="3">
      <t>エキ</t>
    </rPh>
    <rPh sb="16" eb="17">
      <t>セン</t>
    </rPh>
    <rPh sb="31" eb="32">
      <t>エキ</t>
    </rPh>
    <rPh sb="34" eb="36">
      <t>トホ</t>
    </rPh>
    <rPh sb="44" eb="45">
      <t>フン</t>
    </rPh>
    <phoneticPr fontId="1"/>
  </si>
  <si>
    <t>江東区　 　　     　　                    電話　　　　（　　　）　　　　　　　　　　　　　　　</t>
    <rPh sb="0" eb="2">
      <t>コウトウ</t>
    </rPh>
    <rPh sb="2" eb="3">
      <t>ク</t>
    </rPh>
    <phoneticPr fontId="1"/>
  </si>
  <si>
    <t>　/　～　 /　　</t>
    <phoneticPr fontId="1"/>
  </si>
  <si>
    <t>千円</t>
  </si>
  <si>
    <t>千円</t>
    <rPh sb="0" eb="2">
      <t>センエン</t>
    </rPh>
    <phoneticPr fontId="21"/>
  </si>
  <si>
    <t>江東区</t>
    <rPh sb="0" eb="2">
      <t>コウトウ</t>
    </rPh>
    <rPh sb="2" eb="3">
      <t>ク</t>
    </rPh>
    <phoneticPr fontId="17"/>
  </si>
  <si>
    <t>携帯 　　（　　）</t>
    <rPh sb="0" eb="2">
      <t>ケイタイ</t>
    </rPh>
    <phoneticPr fontId="1"/>
  </si>
  <si>
    <t>自宅　　 （　　）</t>
    <rPh sb="0" eb="2">
      <t>ジタク</t>
    </rPh>
    <phoneticPr fontId="1"/>
  </si>
  <si>
    <t>オ　事業に必要な許認可等を（ 受けている・受理されている・申請中・申請予定 ）。</t>
    <rPh sb="2" eb="4">
      <t>ジギョウ</t>
    </rPh>
    <rPh sb="5" eb="7">
      <t>ヒツヨウ</t>
    </rPh>
    <rPh sb="8" eb="11">
      <t>キョニンカ</t>
    </rPh>
    <rPh sb="11" eb="12">
      <t>ナド</t>
    </rPh>
    <rPh sb="15" eb="16">
      <t>ウ</t>
    </rPh>
    <rPh sb="21" eb="23">
      <t>ジュリ</t>
    </rPh>
    <rPh sb="29" eb="32">
      <t>シンセイチュウ</t>
    </rPh>
    <rPh sb="33" eb="35">
      <t>シンセイ</t>
    </rPh>
    <rPh sb="35" eb="37">
      <t>ヨテイ</t>
    </rPh>
    <phoneticPr fontId="1"/>
  </si>
  <si>
    <t>　　　※別途金額が確認できる見積書、預金通帳の写し、残高証明等を添付してください。</t>
    <rPh sb="4" eb="6">
      <t>ベット</t>
    </rPh>
    <rPh sb="6" eb="8">
      <t>キンガク</t>
    </rPh>
    <rPh sb="9" eb="11">
      <t>カクニン</t>
    </rPh>
    <rPh sb="18" eb="20">
      <t>ヨキン</t>
    </rPh>
    <rPh sb="20" eb="22">
      <t>ツウチョウ</t>
    </rPh>
    <rPh sb="23" eb="24">
      <t>ウツ</t>
    </rPh>
    <rPh sb="26" eb="28">
      <t>ザンダカ</t>
    </rPh>
    <rPh sb="28" eb="30">
      <t>ショウメイ</t>
    </rPh>
    <rPh sb="30" eb="31">
      <t>トウ</t>
    </rPh>
    <rPh sb="32" eb="34">
      <t>テンプ</t>
    </rPh>
    <phoneticPr fontId="11"/>
  </si>
  <si>
    <t>備 考</t>
    <rPh sb="0" eb="1">
      <t>ビ</t>
    </rPh>
    <rPh sb="2" eb="3">
      <t>コウ</t>
    </rPh>
    <phoneticPr fontId="1"/>
  </si>
  <si>
    <t>（参考）フランチャイズ加盟ロイヤリティは販管費・一般管理費に記載ください。</t>
    <rPh sb="1" eb="3">
      <t>サンコウ</t>
    </rPh>
    <rPh sb="11" eb="13">
      <t>カメイ</t>
    </rPh>
    <rPh sb="20" eb="23">
      <t>ハンカンヒ</t>
    </rPh>
    <rPh sb="24" eb="26">
      <t>イッパン</t>
    </rPh>
    <rPh sb="26" eb="28">
      <t>カンリ</t>
    </rPh>
    <rPh sb="28" eb="29">
      <t>ヒ</t>
    </rPh>
    <rPh sb="30" eb="32">
      <t>キサイ</t>
    </rPh>
    <phoneticPr fontId="1"/>
  </si>
  <si>
    <t>１．自筆の場合黒または青の筆記用具で記入してください。</t>
    <rPh sb="2" eb="4">
      <t>ジヒツ</t>
    </rPh>
    <rPh sb="5" eb="7">
      <t>バアイ</t>
    </rPh>
    <rPh sb="7" eb="8">
      <t>クロ</t>
    </rPh>
    <rPh sb="11" eb="12">
      <t>アオ</t>
    </rPh>
    <rPh sb="13" eb="15">
      <t>ヒッキ</t>
    </rPh>
    <rPh sb="15" eb="17">
      <t>ヨウグ</t>
    </rPh>
    <rPh sb="18" eb="20">
      <t>キニュウ</t>
    </rPh>
    <phoneticPr fontId="1"/>
  </si>
  <si>
    <t>※創業時の投資計画（合計①＋②）の２/３までが、江東区融資申込額等の借入金全体の限度です。</t>
    <phoneticPr fontId="9"/>
  </si>
  <si>
    <t>本件借入金</t>
    <phoneticPr fontId="1"/>
  </si>
  <si>
    <t>江東区資金融資</t>
    <rPh sb="3" eb="5">
      <t>シキン</t>
    </rPh>
    <phoneticPr fontId="1"/>
  </si>
  <si>
    <t>≧</t>
    <phoneticPr fontId="23"/>
  </si>
  <si>
    <t>→</t>
    <phoneticPr fontId="23"/>
  </si>
  <si>
    <t>チェック結果</t>
    <rPh sb="4" eb="6">
      <t>ケッカ</t>
    </rPh>
    <phoneticPr fontId="23"/>
  </si>
  <si>
    <t>設備資金融資</t>
    <rPh sb="0" eb="4">
      <t>セツビシキン</t>
    </rPh>
    <rPh sb="4" eb="6">
      <t>ユウシ</t>
    </rPh>
    <phoneticPr fontId="23"/>
  </si>
  <si>
    <t>設備資金 計</t>
    <rPh sb="0" eb="4">
      <t>セツビシキン</t>
    </rPh>
    <rPh sb="5" eb="6">
      <t>ケイ</t>
    </rPh>
    <phoneticPr fontId="23"/>
  </si>
  <si>
    <t>運転資金 計</t>
    <rPh sb="0" eb="4">
      <t>ウンテンシキン</t>
    </rPh>
    <rPh sb="5" eb="6">
      <t>ケイ</t>
    </rPh>
    <phoneticPr fontId="23"/>
  </si>
  <si>
    <t>運転資金融資</t>
    <rPh sb="0" eb="4">
      <t>ウンテンシキン</t>
    </rPh>
    <rPh sb="4" eb="6">
      <t>ユウシ</t>
    </rPh>
    <phoneticPr fontId="23"/>
  </si>
  <si>
    <t>江東区資金融資</t>
    <rPh sb="0" eb="7">
      <t>コウトウクシキンユウシ</t>
    </rPh>
    <phoneticPr fontId="23"/>
  </si>
  <si>
    <t>（設備資金 計＋運転資金 計）×1/3</t>
    <rPh sb="1" eb="5">
      <t>セツビシキン</t>
    </rPh>
    <rPh sb="6" eb="7">
      <t>ケイ</t>
    </rPh>
    <rPh sb="8" eb="10">
      <t>ウンテン</t>
    </rPh>
    <rPh sb="10" eb="12">
      <t>シキン</t>
    </rPh>
    <rPh sb="13" eb="14">
      <t>ケイ</t>
    </rPh>
    <phoneticPr fontId="23"/>
  </si>
  <si>
    <t>＝</t>
    <phoneticPr fontId="23"/>
  </si>
  <si>
    <t>創業時の投資計画 計</t>
    <rPh sb="0" eb="3">
      <t>ソウギョウジ</t>
    </rPh>
    <rPh sb="4" eb="8">
      <t>トウシケイカク</t>
    </rPh>
    <rPh sb="9" eb="10">
      <t>ケイ</t>
    </rPh>
    <phoneticPr fontId="23"/>
  </si>
  <si>
    <t>調達方法・内容 計</t>
    <rPh sb="0" eb="4">
      <t>チョウタツホウホウ</t>
    </rPh>
    <rPh sb="5" eb="7">
      <t>ナイヨウ</t>
    </rPh>
    <rPh sb="8" eb="9">
      <t>ケイ</t>
    </rPh>
    <phoneticPr fontId="23"/>
  </si>
  <si>
    <t>返済予定額　合計</t>
    <rPh sb="0" eb="2">
      <t>ヘンサイ</t>
    </rPh>
    <rPh sb="2" eb="5">
      <t>ヨテイガク</t>
    </rPh>
    <rPh sb="6" eb="8">
      <t>ゴウケイ</t>
    </rPh>
    <phoneticPr fontId="23"/>
  </si>
  <si>
    <t>(1)自己資金チェック</t>
    <rPh sb="3" eb="7">
      <t>ジコシキン</t>
    </rPh>
    <phoneticPr fontId="23"/>
  </si>
  <si>
    <t>(2)設備資金融資チェック</t>
    <rPh sb="3" eb="9">
      <t>セツビシキンユウシ</t>
    </rPh>
    <phoneticPr fontId="23"/>
  </si>
  <si>
    <t>(3)運転資金融資チェック</t>
    <rPh sb="3" eb="7">
      <t>ウンテンシキン</t>
    </rPh>
    <rPh sb="7" eb="9">
      <t>ユウシ</t>
    </rPh>
    <phoneticPr fontId="23"/>
  </si>
  <si>
    <t>(4)江東区資金融資チェック</t>
    <rPh sb="3" eb="6">
      <t>コウトウク</t>
    </rPh>
    <rPh sb="6" eb="8">
      <t>シキン</t>
    </rPh>
    <rPh sb="8" eb="10">
      <t>ユウシ</t>
    </rPh>
    <phoneticPr fontId="23"/>
  </si>
  <si>
    <t>(5)収支チェック</t>
    <rPh sb="3" eb="5">
      <t>シュウシ</t>
    </rPh>
    <phoneticPr fontId="23"/>
  </si>
  <si>
    <t>(1)返済予定額チェック</t>
    <rPh sb="3" eb="5">
      <t>ヘンサイ</t>
    </rPh>
    <rPh sb="5" eb="7">
      <t>ヨテイ</t>
    </rPh>
    <rPh sb="7" eb="8">
      <t>ガク</t>
    </rPh>
    <phoneticPr fontId="23"/>
  </si>
  <si>
    <t>(1)売り先チェック</t>
    <rPh sb="3" eb="4">
      <t>ウ</t>
    </rPh>
    <rPh sb="5" eb="6">
      <t>サキ</t>
    </rPh>
    <phoneticPr fontId="23"/>
  </si>
  <si>
    <t>売り先　合計</t>
    <rPh sb="0" eb="1">
      <t>ウ</t>
    </rPh>
    <rPh sb="2" eb="3">
      <t>サキ</t>
    </rPh>
    <rPh sb="4" eb="6">
      <t>ゴウケイ</t>
    </rPh>
    <phoneticPr fontId="23"/>
  </si>
  <si>
    <t>(2)仕入先チェック</t>
    <rPh sb="3" eb="5">
      <t>シイ</t>
    </rPh>
    <rPh sb="5" eb="6">
      <t>サキ</t>
    </rPh>
    <phoneticPr fontId="23"/>
  </si>
  <si>
    <t>仕入先　合計</t>
    <rPh sb="0" eb="3">
      <t>シイレサキ</t>
    </rPh>
    <rPh sb="4" eb="6">
      <t>ゴウケイ</t>
    </rPh>
    <phoneticPr fontId="23"/>
  </si>
  <si>
    <t>◆チェック結果欄に「NG」がある場合、金額の修正が必要です。</t>
    <rPh sb="5" eb="8">
      <t>ケッカラン</t>
    </rPh>
    <rPh sb="16" eb="18">
      <t>バアイ</t>
    </rPh>
    <rPh sb="19" eb="21">
      <t>キンガク</t>
    </rPh>
    <rPh sb="22" eb="24">
      <t>シュウセイ</t>
    </rPh>
    <rPh sb="25" eb="27">
      <t>ヒツヨウ</t>
    </rPh>
    <phoneticPr fontId="23"/>
  </si>
  <si>
    <t>◆自動計算されるため、金額の入力は不要です。</t>
    <rPh sb="1" eb="5">
      <t>ジドウケイサン</t>
    </rPh>
    <rPh sb="11" eb="13">
      <t>キンガク</t>
    </rPh>
    <rPh sb="14" eb="16">
      <t>ニュウリョク</t>
    </rPh>
    <rPh sb="17" eb="19">
      <t>フヨウ</t>
    </rPh>
    <phoneticPr fontId="23"/>
  </si>
  <si>
    <t>⑤／⑤</t>
    <phoneticPr fontId="1"/>
  </si>
  <si>
    <t>　　④／⑤</t>
    <phoneticPr fontId="1"/>
  </si>
  <si>
    <t>③／⑤</t>
    <phoneticPr fontId="9"/>
  </si>
  <si>
    <t>　　　　②／⑤</t>
    <phoneticPr fontId="2"/>
  </si>
  <si>
    <t>◆区へ申し込みされる際は本シートも併せてご提出ください。</t>
    <rPh sb="1" eb="2">
      <t>ク</t>
    </rPh>
    <rPh sb="3" eb="4">
      <t>モウ</t>
    </rPh>
    <rPh sb="5" eb="6">
      <t>コ</t>
    </rPh>
    <rPh sb="10" eb="11">
      <t>サイ</t>
    </rPh>
    <rPh sb="12" eb="13">
      <t>ホン</t>
    </rPh>
    <rPh sb="17" eb="18">
      <t>アワ</t>
    </rPh>
    <rPh sb="21" eb="23">
      <t>テイシュツ</t>
    </rPh>
    <phoneticPr fontId="23"/>
  </si>
  <si>
    <t>⑤-③ページ</t>
    <phoneticPr fontId="23"/>
  </si>
  <si>
    <t>⑤-④ページ</t>
    <phoneticPr fontId="23"/>
  </si>
  <si>
    <t>⑤-⑤ページ</t>
    <phoneticPr fontId="23"/>
  </si>
  <si>
    <t>(2)返済計画１年目整合性チェック</t>
    <rPh sb="3" eb="5">
      <t>ヘンサイ</t>
    </rPh>
    <rPh sb="5" eb="7">
      <t>ケイカク</t>
    </rPh>
    <rPh sb="8" eb="10">
      <t>ネンメ</t>
    </rPh>
    <rPh sb="10" eb="13">
      <t>セイゴウセイ</t>
    </rPh>
    <phoneticPr fontId="1"/>
  </si>
  <si>
    <t>返済予定額</t>
    <rPh sb="0" eb="5">
      <t>ヘンサイヨテイガク</t>
    </rPh>
    <phoneticPr fontId="1"/>
  </si>
  <si>
    <t>チェック結果</t>
    <rPh sb="4" eb="6">
      <t>ケッカ</t>
    </rPh>
    <phoneticPr fontId="1"/>
  </si>
  <si>
    <t>→</t>
    <phoneticPr fontId="1"/>
  </si>
  <si>
    <t>(3)返済計画２年目整合性チェック</t>
    <rPh sb="3" eb="5">
      <t>ヘンサイ</t>
    </rPh>
    <rPh sb="5" eb="7">
      <t>ケイカク</t>
    </rPh>
    <rPh sb="8" eb="10">
      <t>ネンメ</t>
    </rPh>
    <rPh sb="10" eb="13">
      <t>セイゴウセイ</t>
    </rPh>
    <phoneticPr fontId="1"/>
  </si>
  <si>
    <t>(4)返済計画３年目整合性チェック</t>
    <rPh sb="3" eb="5">
      <t>ヘンサイ</t>
    </rPh>
    <rPh sb="5" eb="7">
      <t>ケイカク</t>
    </rPh>
    <rPh sb="8" eb="10">
      <t>ネンメ</t>
    </rPh>
    <rPh sb="10" eb="13">
      <t>セイゴウセイ</t>
    </rPh>
    <phoneticPr fontId="1"/>
  </si>
  <si>
    <t>＞</t>
    <phoneticPr fontId="1"/>
  </si>
  <si>
    <t>令和　 　　年　 　　月　  　日　　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</si>
  <si>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　　　　    　　　　　　　　　　　　　　　　①/⑤　　</t>
    <phoneticPr fontId="1"/>
  </si>
  <si>
    <t>令和　 年　 月　 日現在　　</t>
    <rPh sb="0" eb="2">
      <t>レイワ</t>
    </rPh>
    <phoneticPr fontId="17"/>
  </si>
  <si>
    <r>
      <rPr>
        <b/>
        <sz val="16"/>
        <color rgb="FFFF0000"/>
        <rFont val="ＭＳ Ｐゴシック"/>
        <family val="3"/>
        <charset val="128"/>
        <scheme val="minor"/>
      </rPr>
      <t>【要提出】</t>
    </r>
    <r>
      <rPr>
        <b/>
        <sz val="16"/>
        <color theme="1"/>
        <rFont val="ＭＳ Ｐゴシック"/>
        <family val="3"/>
        <charset val="128"/>
        <scheme val="minor"/>
      </rPr>
      <t>計上金額チェックシート</t>
    </r>
    <rPh sb="1" eb="2">
      <t>ヨウ</t>
    </rPh>
    <rPh sb="2" eb="4">
      <t>テイシュツ</t>
    </rPh>
    <rPh sb="5" eb="7">
      <t>ケイジョウ</t>
    </rPh>
    <rPh sb="7" eb="9">
      <t>キンガク</t>
    </rPh>
    <phoneticPr fontId="23"/>
  </si>
  <si>
    <r>
      <t>　(</t>
    </r>
    <r>
      <rPr>
        <sz val="11"/>
        <color indexed="8"/>
        <rFont val="Yu Gothic UI"/>
        <family val="3"/>
        <charset val="128"/>
      </rPr>
      <t>※</t>
    </r>
    <r>
      <rPr>
        <sz val="11"/>
        <color indexed="8"/>
        <rFont val="ＭＳ 明朝"/>
        <family val="1"/>
        <charset val="128"/>
      </rPr>
      <t>2)上記以外に支払利息が発生します（一部利子補助あり）</t>
    </r>
    <r>
      <rPr>
        <sz val="11"/>
        <color indexed="8"/>
        <rFont val="ＭＳ 明朝"/>
        <family val="1"/>
        <charset val="128"/>
      </rPr>
      <t>。</t>
    </r>
    <rPh sb="5" eb="9">
      <t>ジョウキイガイ</t>
    </rPh>
    <rPh sb="10" eb="12">
      <t>シハラ</t>
    </rPh>
    <rPh sb="12" eb="14">
      <t>リソク</t>
    </rPh>
    <rPh sb="15" eb="17">
      <t>ハッセイ</t>
    </rPh>
    <rPh sb="21" eb="23">
      <t>イチブ</t>
    </rPh>
    <rPh sb="23" eb="27">
      <t>リシホジョ</t>
    </rPh>
    <phoneticPr fontId="1"/>
  </si>
  <si>
    <t>　(※1)返済予定額の合計は③/⑤頁の借入金④と一致させてください。</t>
    <rPh sb="5" eb="7">
      <t>ヘンサイ</t>
    </rPh>
    <rPh sb="7" eb="10">
      <t>ヨテイガク</t>
    </rPh>
    <rPh sb="11" eb="13">
      <t>ゴウケイ</t>
    </rPh>
    <rPh sb="17" eb="18">
      <t>ページ</t>
    </rPh>
    <rPh sb="19" eb="22">
      <t>カリイレキン</t>
    </rPh>
    <rPh sb="24" eb="26">
      <t>イッチ</t>
    </rPh>
    <phoneticPr fontId="1"/>
  </si>
  <si>
    <t>支払利息（江東区）</t>
    <rPh sb="0" eb="2">
      <t>シハライ</t>
    </rPh>
    <rPh sb="2" eb="4">
      <t>リソク</t>
    </rPh>
    <rPh sb="5" eb="8">
      <t>コウトウク</t>
    </rPh>
    <phoneticPr fontId="1"/>
  </si>
  <si>
    <t>支払利息（その他）</t>
    <rPh sb="0" eb="4">
      <t>シハライリソク</t>
    </rPh>
    <rPh sb="7" eb="8">
      <t>ホカ</t>
    </rPh>
    <phoneticPr fontId="1"/>
  </si>
  <si>
    <t>金融機関からの借入金（公庫）</t>
    <rPh sb="11" eb="13">
      <t>コウコ</t>
    </rPh>
    <phoneticPr fontId="1"/>
  </si>
  <si>
    <t>設備資金融資（1,500万円以内）</t>
    <rPh sb="0" eb="2">
      <t>セツビ</t>
    </rPh>
    <rPh sb="2" eb="4">
      <t>シキン</t>
    </rPh>
    <rPh sb="4" eb="6">
      <t>ユウシ</t>
    </rPh>
    <rPh sb="12" eb="16">
      <t>マンエンイナイ</t>
    </rPh>
    <phoneticPr fontId="1"/>
  </si>
  <si>
    <t>運転資金融資（1,000万円以内）</t>
    <rPh sb="0" eb="4">
      <t>ウンテンシキン</t>
    </rPh>
    <rPh sb="4" eb="6">
      <t>ユウシ</t>
    </rPh>
    <rPh sb="12" eb="16">
      <t>マンエンイナイ</t>
    </rPh>
    <phoneticPr fontId="1"/>
  </si>
  <si>
    <t>(注)既に創業済みで実績のある方は、実績及び予定（実績を含む）を記載ください。</t>
    <rPh sb="1" eb="2">
      <t>チュウ</t>
    </rPh>
    <rPh sb="3" eb="4">
      <t>スデ</t>
    </rPh>
    <rPh sb="5" eb="7">
      <t>ソウギョウ</t>
    </rPh>
    <rPh sb="7" eb="8">
      <t>ズ</t>
    </rPh>
    <rPh sb="10" eb="12">
      <t>ジッセキ</t>
    </rPh>
    <rPh sb="15" eb="16">
      <t>カタ</t>
    </rPh>
    <rPh sb="18" eb="20">
      <t>ジッセキ</t>
    </rPh>
    <rPh sb="20" eb="21">
      <t>オヨ</t>
    </rPh>
    <rPh sb="22" eb="24">
      <t>ヨテイ</t>
    </rPh>
    <rPh sb="25" eb="27">
      <t>ジッセキ</t>
    </rPh>
    <rPh sb="28" eb="29">
      <t>フク</t>
    </rPh>
    <rPh sb="32" eb="34">
      <t>キサイ</t>
    </rPh>
    <phoneticPr fontId="17"/>
  </si>
  <si>
    <t>（注）既に創業済みで実績のある方は、実績及び予定（実績を含む）を記載ください。</t>
    <rPh sb="1" eb="2">
      <t>チュウ</t>
    </rPh>
    <rPh sb="5" eb="7">
      <t>ソウギョウ</t>
    </rPh>
    <rPh sb="25" eb="27">
      <t>ジッセキ</t>
    </rPh>
    <rPh sb="28" eb="29">
      <t>フク</t>
    </rPh>
    <phoneticPr fontId="17"/>
  </si>
  <si>
    <t>1年目売上高（⑤-④ページ）</t>
    <rPh sb="1" eb="3">
      <t>ネンメ</t>
    </rPh>
    <rPh sb="3" eb="6">
      <t>ウリアゲダカ</t>
    </rPh>
    <phoneticPr fontId="23"/>
  </si>
  <si>
    <t>1年目売上原価（⑤-④ページ）</t>
    <rPh sb="1" eb="3">
      <t>ネンメ</t>
    </rPh>
    <rPh sb="3" eb="5">
      <t>ウリアゲ</t>
    </rPh>
    <rPh sb="5" eb="7">
      <t>ゲンカ</t>
    </rPh>
    <phoneticPr fontId="23"/>
  </si>
  <si>
    <t>借入金　合計（⑤-③ページ）</t>
    <rPh sb="0" eb="3">
      <t>カリイレキン</t>
    </rPh>
    <rPh sb="4" eb="6">
      <t>ゴウケイ</t>
    </rPh>
    <phoneticPr fontId="23"/>
  </si>
  <si>
    <t>営業利益＋減価償却費</t>
    <rPh sb="0" eb="4">
      <t>エイギョウリエキ</t>
    </rPh>
    <rPh sb="5" eb="7">
      <t>ゲンカ</t>
    </rPh>
    <rPh sb="7" eb="10">
      <t>ショウキャクヒ</t>
    </rPh>
    <phoneticPr fontId="1"/>
  </si>
  <si>
    <t>自己資金　計</t>
    <rPh sb="0" eb="4">
      <t>ジコシキン</t>
    </rPh>
    <rPh sb="5" eb="6">
      <t>ケイ</t>
    </rPh>
    <phoneticPr fontId="23"/>
  </si>
  <si>
    <t>自己資金　計×2</t>
    <rPh sb="0" eb="4">
      <t>ジコシキン</t>
    </rPh>
    <rPh sb="5" eb="6">
      <t>ケイ</t>
    </rPh>
    <phoneticPr fontId="23"/>
  </si>
  <si>
    <t>【経営相談員確認欄】</t>
    <rPh sb="1" eb="9">
      <t>ケイエイソウダンインカクニンラン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</si>
</sst>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0.0%"/>
    <numFmt numFmtId="178" formatCode="#,##0_);[Red]\(#,##0\)"/>
    <numFmt numFmtId="179" formatCode="#,##0_ "/>
    <numFmt numFmtId="180" formatCode="#,##0_ ;[Red]\-#,##0\ 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Yu Gothic UI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Yu 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520">
    <xf numFmtId="0" fontId="0" fillId="0" borderId="0" xfId="0">
      <alignment vertical="center"/>
    </xf>
    <xf numFmtId="0" fontId="26" fillId="0" borderId="0" xfId="0" applyFont="1">
      <alignment vertical="center"/>
    </xf>
    <xf numFmtId="0" fontId="26" fillId="0" borderId="0" xfId="0" applyFont="1" applyAlignment="1"/>
    <xf numFmtId="0" fontId="26" fillId="0" borderId="1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6" fillId="0" borderId="7" xfId="0" applyFont="1" applyBorder="1" applyAlignment="1">
      <alignment horizontal="center" vertical="center"/>
    </xf>
    <xf numFmtId="0" fontId="27" fillId="0" borderId="8" xfId="0" applyFont="1" applyBorder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9" xfId="0" applyFont="1" applyBorder="1">
      <alignment vertical="center"/>
    </xf>
    <xf numFmtId="0" fontId="26" fillId="0" borderId="10" xfId="0" applyFont="1" applyBorder="1" applyAlignment="1">
      <alignment vertical="top" textRotation="255"/>
    </xf>
    <xf numFmtId="0" fontId="27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38" fontId="26" fillId="0" borderId="0" xfId="1" applyFont="1">
      <alignment vertical="center"/>
    </xf>
    <xf numFmtId="38" fontId="27" fillId="0" borderId="0" xfId="1" applyFont="1">
      <alignment vertical="center"/>
    </xf>
    <xf numFmtId="38" fontId="26" fillId="0" borderId="0" xfId="1" applyFont="1" applyBorder="1">
      <alignment vertical="center"/>
    </xf>
    <xf numFmtId="38" fontId="26" fillId="0" borderId="11" xfId="1" applyFont="1" applyBorder="1" applyAlignment="1">
      <alignment horizontal="center" vertical="center"/>
    </xf>
    <xf numFmtId="38" fontId="26" fillId="0" borderId="12" xfId="1" applyFont="1" applyBorder="1" applyAlignment="1">
      <alignment horizontal="center" vertical="center"/>
    </xf>
    <xf numFmtId="38" fontId="26" fillId="0" borderId="13" xfId="1" applyFont="1" applyBorder="1" applyAlignment="1">
      <alignment horizontal="center" vertical="center"/>
    </xf>
    <xf numFmtId="38" fontId="29" fillId="0" borderId="0" xfId="1" applyFont="1">
      <alignment vertical="center"/>
    </xf>
    <xf numFmtId="38" fontId="27" fillId="0" borderId="0" xfId="1" applyFont="1" applyAlignment="1">
      <alignment horizontal="right" vertical="center" indent="2"/>
    </xf>
    <xf numFmtId="0" fontId="29" fillId="0" borderId="0" xfId="0" applyFont="1">
      <alignment vertical="center"/>
    </xf>
    <xf numFmtId="0" fontId="26" fillId="0" borderId="17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19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23" xfId="0" applyFont="1" applyBorder="1">
      <alignment vertical="center"/>
    </xf>
    <xf numFmtId="0" fontId="30" fillId="0" borderId="1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1" fillId="0" borderId="0" xfId="0" applyFont="1" applyAlignment="1"/>
    <xf numFmtId="0" fontId="26" fillId="0" borderId="25" xfId="0" applyFont="1" applyBorder="1" applyAlignment="1">
      <alignment horizontal="center" vertical="center"/>
    </xf>
    <xf numFmtId="38" fontId="27" fillId="0" borderId="0" xfId="1" applyFont="1" applyAlignment="1">
      <alignment horizontal="center" vertical="center"/>
    </xf>
    <xf numFmtId="38" fontId="26" fillId="0" borderId="3" xfId="1" applyFont="1" applyBorder="1" applyAlignment="1">
      <alignment horizontal="center" vertical="center"/>
    </xf>
    <xf numFmtId="176" fontId="8" fillId="0" borderId="0" xfId="2" applyNumberFormat="1" applyFont="1">
      <alignment vertical="center"/>
    </xf>
    <xf numFmtId="176" fontId="12" fillId="2" borderId="26" xfId="2" applyNumberFormat="1" applyFont="1" applyFill="1" applyBorder="1">
      <alignment vertical="center"/>
    </xf>
    <xf numFmtId="176" fontId="12" fillId="2" borderId="25" xfId="2" applyNumberFormat="1" applyFont="1" applyFill="1" applyBorder="1">
      <alignment vertical="center"/>
    </xf>
    <xf numFmtId="176" fontId="12" fillId="2" borderId="27" xfId="2" applyNumberFormat="1" applyFont="1" applyFill="1" applyBorder="1">
      <alignment vertical="center"/>
    </xf>
    <xf numFmtId="176" fontId="10" fillId="0" borderId="28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15" xfId="2" applyNumberFormat="1" applyFont="1" applyBorder="1" applyAlignment="1">
      <alignment vertical="center"/>
    </xf>
    <xf numFmtId="176" fontId="10" fillId="0" borderId="16" xfId="2" applyNumberFormat="1" applyFont="1" applyBorder="1" applyAlignment="1">
      <alignment vertical="center"/>
    </xf>
    <xf numFmtId="176" fontId="10" fillId="0" borderId="29" xfId="2" applyNumberFormat="1" applyFont="1" applyBorder="1" applyAlignment="1">
      <alignment vertical="center"/>
    </xf>
    <xf numFmtId="176" fontId="8" fillId="2" borderId="26" xfId="2" applyNumberFormat="1" applyFont="1" applyFill="1" applyBorder="1">
      <alignment vertical="center"/>
    </xf>
    <xf numFmtId="176" fontId="8" fillId="2" borderId="25" xfId="2" applyNumberFormat="1" applyFont="1" applyFill="1" applyBorder="1">
      <alignment vertical="center"/>
    </xf>
    <xf numFmtId="176" fontId="8" fillId="2" borderId="27" xfId="2" applyNumberFormat="1" applyFont="1" applyFill="1" applyBorder="1">
      <alignment vertical="center"/>
    </xf>
    <xf numFmtId="38" fontId="27" fillId="0" borderId="0" xfId="1" applyFont="1" applyBorder="1" applyAlignment="1">
      <alignment vertical="center"/>
    </xf>
    <xf numFmtId="38" fontId="26" fillId="0" borderId="30" xfId="1" applyFont="1" applyBorder="1">
      <alignment vertical="center"/>
    </xf>
    <xf numFmtId="38" fontId="26" fillId="0" borderId="3" xfId="1" applyFont="1" applyBorder="1">
      <alignment vertical="center"/>
    </xf>
    <xf numFmtId="38" fontId="26" fillId="0" borderId="4" xfId="1" applyFont="1" applyBorder="1">
      <alignment vertical="center"/>
    </xf>
    <xf numFmtId="38" fontId="26" fillId="0" borderId="18" xfId="1" applyFont="1" applyBorder="1">
      <alignment vertical="center"/>
    </xf>
    <xf numFmtId="38" fontId="26" fillId="0" borderId="20" xfId="1" applyFont="1" applyBorder="1">
      <alignment vertical="center"/>
    </xf>
    <xf numFmtId="38" fontId="26" fillId="0" borderId="17" xfId="1" applyFont="1" applyBorder="1">
      <alignment vertical="center"/>
    </xf>
    <xf numFmtId="38" fontId="26" fillId="0" borderId="22" xfId="1" applyFont="1" applyBorder="1">
      <alignment vertical="center"/>
    </xf>
    <xf numFmtId="38" fontId="26" fillId="0" borderId="23" xfId="1" applyFont="1" applyBorder="1">
      <alignment vertical="center"/>
    </xf>
    <xf numFmtId="0" fontId="27" fillId="0" borderId="22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38" fontId="26" fillId="0" borderId="18" xfId="1" applyFont="1" applyBorder="1" applyAlignment="1">
      <alignment horizontal="center" vertical="center"/>
    </xf>
    <xf numFmtId="38" fontId="27" fillId="0" borderId="0" xfId="1" applyFont="1" applyBorder="1" applyAlignment="1">
      <alignment horizontal="center" vertical="center"/>
    </xf>
    <xf numFmtId="38" fontId="27" fillId="0" borderId="0" xfId="1" applyFont="1" applyBorder="1" applyAlignment="1">
      <alignment vertical="center"/>
    </xf>
    <xf numFmtId="38" fontId="26" fillId="0" borderId="0" xfId="1" applyFont="1" applyBorder="1" applyAlignment="1">
      <alignment vertical="center"/>
    </xf>
    <xf numFmtId="0" fontId="32" fillId="0" borderId="28" xfId="0" applyFont="1" applyBorder="1" applyAlignment="1">
      <alignment vertical="center" shrinkToFit="1"/>
    </xf>
    <xf numFmtId="0" fontId="33" fillId="0" borderId="2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shrinkToFit="1"/>
    </xf>
    <xf numFmtId="176" fontId="12" fillId="0" borderId="0" xfId="2" applyNumberFormat="1" applyFont="1">
      <alignment vertical="center"/>
    </xf>
    <xf numFmtId="38" fontId="26" fillId="0" borderId="0" xfId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4" fillId="0" borderId="0" xfId="0" applyFont="1">
      <alignment vertical="center"/>
    </xf>
    <xf numFmtId="38" fontId="4" fillId="0" borderId="0" xfId="1" applyFont="1">
      <alignment vertical="center"/>
    </xf>
    <xf numFmtId="38" fontId="35" fillId="0" borderId="0" xfId="1" applyFont="1">
      <alignment vertical="center"/>
    </xf>
    <xf numFmtId="49" fontId="26" fillId="0" borderId="0" xfId="1" applyNumberFormat="1" applyFont="1">
      <alignment vertical="center"/>
    </xf>
    <xf numFmtId="38" fontId="30" fillId="0" borderId="0" xfId="1" applyFont="1" applyBorder="1" applyAlignment="1">
      <alignment horizontal="center" vertical="center"/>
    </xf>
    <xf numFmtId="38" fontId="27" fillId="0" borderId="0" xfId="1" applyFont="1" applyAlignment="1">
      <alignment horizontal="right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30" xfId="0" applyFont="1" applyBorder="1">
      <alignment vertical="center"/>
    </xf>
    <xf numFmtId="0" fontId="26" fillId="0" borderId="34" xfId="0" applyFont="1" applyBorder="1">
      <alignment vertical="center"/>
    </xf>
    <xf numFmtId="0" fontId="26" fillId="0" borderId="16" xfId="0" applyFont="1" applyBorder="1">
      <alignment vertical="center"/>
    </xf>
    <xf numFmtId="0" fontId="26" fillId="0" borderId="35" xfId="0" applyFont="1" applyBorder="1">
      <alignment vertical="center"/>
    </xf>
    <xf numFmtId="0" fontId="27" fillId="0" borderId="18" xfId="0" applyFont="1" applyBorder="1">
      <alignment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>
      <alignment vertical="center"/>
    </xf>
    <xf numFmtId="0" fontId="26" fillId="0" borderId="38" xfId="0" applyFont="1" applyBorder="1">
      <alignment vertical="center"/>
    </xf>
    <xf numFmtId="0" fontId="26" fillId="0" borderId="0" xfId="0" applyFont="1" applyBorder="1" applyAlignment="1">
      <alignment vertical="center"/>
    </xf>
    <xf numFmtId="38" fontId="26" fillId="0" borderId="0" xfId="1" applyFont="1" applyFill="1" applyBorder="1">
      <alignment vertical="center"/>
    </xf>
    <xf numFmtId="38" fontId="26" fillId="0" borderId="17" xfId="1" applyFont="1" applyBorder="1" applyAlignment="1">
      <alignment horizontal="center" vertical="center"/>
    </xf>
    <xf numFmtId="38" fontId="26" fillId="0" borderId="22" xfId="1" applyFont="1" applyFill="1" applyBorder="1">
      <alignment vertical="center"/>
    </xf>
    <xf numFmtId="38" fontId="30" fillId="0" borderId="22" xfId="1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8" fillId="0" borderId="18" xfId="0" applyFont="1" applyBorder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20" xfId="0" applyFont="1" applyBorder="1">
      <alignment vertical="center"/>
    </xf>
    <xf numFmtId="0" fontId="29" fillId="0" borderId="30" xfId="0" applyFont="1" applyBorder="1">
      <alignment vertical="center"/>
    </xf>
    <xf numFmtId="0" fontId="31" fillId="0" borderId="3" xfId="0" applyFont="1" applyBorder="1">
      <alignment vertical="center"/>
    </xf>
    <xf numFmtId="0" fontId="29" fillId="0" borderId="18" xfId="0" applyFont="1" applyBorder="1">
      <alignment vertical="center"/>
    </xf>
    <xf numFmtId="0" fontId="31" fillId="0" borderId="20" xfId="0" applyFont="1" applyBorder="1">
      <alignment vertical="center"/>
    </xf>
    <xf numFmtId="0" fontId="26" fillId="0" borderId="18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6" fillId="0" borderId="40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0" fontId="39" fillId="0" borderId="18" xfId="0" applyFont="1" applyBorder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176" fontId="20" fillId="0" borderId="0" xfId="2" applyNumberFormat="1" applyFont="1">
      <alignment vertical="center"/>
    </xf>
    <xf numFmtId="176" fontId="12" fillId="2" borderId="24" xfId="2" applyNumberFormat="1" applyFont="1" applyFill="1" applyBorder="1" applyAlignment="1">
      <alignment horizontal="center" vertical="center" textRotation="255"/>
    </xf>
    <xf numFmtId="176" fontId="12" fillId="2" borderId="42" xfId="2" applyNumberFormat="1" applyFont="1" applyFill="1" applyBorder="1" applyAlignment="1">
      <alignment horizontal="center" vertical="center" textRotation="255"/>
    </xf>
    <xf numFmtId="176" fontId="12" fillId="2" borderId="43" xfId="2" applyNumberFormat="1" applyFont="1" applyFill="1" applyBorder="1" applyAlignment="1">
      <alignment horizontal="center" vertical="center" textRotation="255"/>
    </xf>
    <xf numFmtId="0" fontId="40" fillId="0" borderId="22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49" fontId="39" fillId="0" borderId="0" xfId="1" applyNumberFormat="1" applyFont="1">
      <alignment vertical="center"/>
    </xf>
    <xf numFmtId="38" fontId="41" fillId="0" borderId="0" xfId="1" applyFont="1">
      <alignment vertical="center"/>
    </xf>
    <xf numFmtId="38" fontId="39" fillId="0" borderId="18" xfId="1" applyFont="1" applyBorder="1">
      <alignment vertical="center"/>
    </xf>
    <xf numFmtId="38" fontId="39" fillId="0" borderId="44" xfId="1" applyFont="1" applyBorder="1">
      <alignment vertical="center"/>
    </xf>
    <xf numFmtId="38" fontId="39" fillId="0" borderId="19" xfId="1" applyFont="1" applyBorder="1">
      <alignment vertical="center"/>
    </xf>
    <xf numFmtId="38" fontId="39" fillId="0" borderId="45" xfId="1" applyFont="1" applyBorder="1">
      <alignment vertical="center"/>
    </xf>
    <xf numFmtId="38" fontId="39" fillId="0" borderId="17" xfId="1" applyFont="1" applyBorder="1">
      <alignment vertical="center"/>
    </xf>
    <xf numFmtId="38" fontId="39" fillId="0" borderId="46" xfId="1" applyFont="1" applyBorder="1">
      <alignment vertical="center"/>
    </xf>
    <xf numFmtId="38" fontId="39" fillId="0" borderId="0" xfId="1" applyFont="1" applyBorder="1" applyAlignment="1">
      <alignment horizontal="center" vertical="center"/>
    </xf>
    <xf numFmtId="38" fontId="39" fillId="0" borderId="2" xfId="1" applyFont="1" applyBorder="1">
      <alignment vertical="center"/>
    </xf>
    <xf numFmtId="38" fontId="39" fillId="0" borderId="21" xfId="1" applyFont="1" applyBorder="1" applyAlignment="1">
      <alignment horizontal="center" vertical="center"/>
    </xf>
    <xf numFmtId="38" fontId="39" fillId="0" borderId="22" xfId="1" applyFont="1" applyBorder="1">
      <alignment vertical="center"/>
    </xf>
    <xf numFmtId="38" fontId="39" fillId="0" borderId="35" xfId="1" applyFont="1" applyBorder="1" applyAlignment="1">
      <alignment horizontal="center" vertical="center"/>
    </xf>
    <xf numFmtId="38" fontId="39" fillId="0" borderId="47" xfId="1" applyFont="1" applyFill="1" applyBorder="1">
      <alignment vertical="center"/>
    </xf>
    <xf numFmtId="38" fontId="39" fillId="0" borderId="33" xfId="1" applyFont="1" applyBorder="1" applyAlignment="1">
      <alignment horizontal="center" vertical="center"/>
    </xf>
    <xf numFmtId="38" fontId="39" fillId="0" borderId="0" xfId="1" applyFont="1" applyBorder="1">
      <alignment vertical="center"/>
    </xf>
    <xf numFmtId="38" fontId="39" fillId="0" borderId="18" xfId="1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176" fontId="8" fillId="0" borderId="48" xfId="2" applyNumberFormat="1" applyFont="1" applyBorder="1" applyAlignment="1" applyProtection="1">
      <alignment vertical="center"/>
      <protection locked="0"/>
    </xf>
    <xf numFmtId="176" fontId="8" fillId="0" borderId="49" xfId="2" applyNumberFormat="1" applyFont="1" applyBorder="1" applyAlignment="1" applyProtection="1">
      <alignment vertical="top"/>
      <protection locked="0"/>
    </xf>
    <xf numFmtId="176" fontId="8" fillId="0" borderId="0" xfId="2" applyNumberFormat="1" applyFont="1" applyBorder="1" applyAlignment="1" applyProtection="1">
      <alignment vertical="top"/>
      <protection locked="0"/>
    </xf>
    <xf numFmtId="176" fontId="8" fillId="0" borderId="44" xfId="2" applyNumberFormat="1" applyFont="1" applyBorder="1" applyAlignment="1" applyProtection="1">
      <alignment vertical="top"/>
      <protection locked="0"/>
    </xf>
    <xf numFmtId="176" fontId="8" fillId="0" borderId="50" xfId="2" applyNumberFormat="1" applyFont="1" applyBorder="1" applyAlignment="1" applyProtection="1">
      <alignment vertical="top"/>
      <protection locked="0"/>
    </xf>
    <xf numFmtId="176" fontId="8" fillId="0" borderId="1" xfId="2" applyNumberFormat="1" applyFont="1" applyBorder="1" applyAlignment="1" applyProtection="1">
      <alignment vertical="top"/>
      <protection locked="0"/>
    </xf>
    <xf numFmtId="176" fontId="8" fillId="0" borderId="51" xfId="2" applyNumberFormat="1" applyFont="1" applyBorder="1" applyAlignment="1" applyProtection="1">
      <alignment vertical="top"/>
      <protection locked="0"/>
    </xf>
    <xf numFmtId="0" fontId="0" fillId="0" borderId="2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1" xfId="0" applyBorder="1" applyAlignment="1">
      <alignment vertical="center"/>
    </xf>
    <xf numFmtId="176" fontId="8" fillId="3" borderId="26" xfId="2" applyNumberFormat="1" applyFont="1" applyFill="1" applyBorder="1" applyAlignment="1" applyProtection="1">
      <alignment vertical="top" wrapText="1"/>
      <protection locked="0"/>
    </xf>
    <xf numFmtId="176" fontId="8" fillId="3" borderId="25" xfId="2" applyNumberFormat="1" applyFont="1" applyFill="1" applyBorder="1" applyAlignment="1" applyProtection="1">
      <alignment vertical="top" wrapText="1"/>
      <protection locked="0"/>
    </xf>
    <xf numFmtId="176" fontId="8" fillId="3" borderId="27" xfId="2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3" fillId="0" borderId="0" xfId="0" applyFont="1">
      <alignment vertical="center"/>
    </xf>
    <xf numFmtId="0" fontId="0" fillId="0" borderId="53" xfId="0" applyBorder="1" applyAlignment="1">
      <alignment horizontal="center" vertical="center"/>
    </xf>
    <xf numFmtId="0" fontId="25" fillId="4" borderId="5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38" fontId="25" fillId="4" borderId="53" xfId="0" applyNumberFormat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7" fillId="0" borderId="0" xfId="1" applyFont="1" applyBorder="1" applyAlignment="1">
      <alignment vertical="center" wrapText="1"/>
    </xf>
    <xf numFmtId="177" fontId="26" fillId="0" borderId="0" xfId="1" applyNumberFormat="1" applyFont="1" applyBorder="1" applyAlignment="1">
      <alignment vertical="center"/>
    </xf>
    <xf numFmtId="177" fontId="27" fillId="0" borderId="0" xfId="1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5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3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57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64" xfId="0" applyFont="1" applyBorder="1" applyAlignment="1">
      <alignment vertical="center"/>
    </xf>
    <xf numFmtId="0" fontId="27" fillId="0" borderId="65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26" fillId="0" borderId="0" xfId="0" applyFont="1" applyAlignment="1">
      <alignment vertical="center" shrinkToFit="1"/>
    </xf>
    <xf numFmtId="176" fontId="12" fillId="2" borderId="26" xfId="2" applyNumberFormat="1" applyFont="1" applyFill="1" applyBorder="1" applyAlignment="1">
      <alignment vertical="center"/>
    </xf>
    <xf numFmtId="176" fontId="12" fillId="2" borderId="25" xfId="2" applyNumberFormat="1" applyFont="1" applyFill="1" applyBorder="1" applyAlignment="1">
      <alignment vertical="center"/>
    </xf>
    <xf numFmtId="176" fontId="12" fillId="2" borderId="27" xfId="2" applyNumberFormat="1" applyFont="1" applyFill="1" applyBorder="1" applyAlignment="1">
      <alignment vertical="center"/>
    </xf>
    <xf numFmtId="176" fontId="12" fillId="3" borderId="26" xfId="2" applyNumberFormat="1" applyFont="1" applyFill="1" applyBorder="1" applyAlignment="1">
      <alignment horizontal="center" vertical="center"/>
    </xf>
    <xf numFmtId="176" fontId="12" fillId="2" borderId="25" xfId="2" applyNumberFormat="1" applyFont="1" applyFill="1" applyBorder="1" applyAlignment="1">
      <alignment horizontal="center" vertical="center"/>
    </xf>
    <xf numFmtId="176" fontId="12" fillId="2" borderId="27" xfId="2" applyNumberFormat="1" applyFont="1" applyFill="1" applyBorder="1" applyAlignment="1">
      <alignment horizontal="center" vertical="center"/>
    </xf>
    <xf numFmtId="176" fontId="8" fillId="0" borderId="49" xfId="2" applyNumberFormat="1" applyFont="1" applyBorder="1" applyAlignment="1" applyProtection="1">
      <alignment vertical="center"/>
      <protection locked="0"/>
    </xf>
    <xf numFmtId="176" fontId="8" fillId="0" borderId="0" xfId="2" applyNumberFormat="1" applyFont="1" applyBorder="1" applyAlignment="1" applyProtection="1">
      <alignment vertical="center"/>
      <protection locked="0"/>
    </xf>
    <xf numFmtId="176" fontId="8" fillId="0" borderId="44" xfId="2" applyNumberFormat="1" applyFont="1" applyBorder="1" applyAlignment="1" applyProtection="1">
      <alignment vertical="center"/>
      <protection locked="0"/>
    </xf>
    <xf numFmtId="176" fontId="8" fillId="0" borderId="49" xfId="2" applyNumberFormat="1" applyFont="1" applyBorder="1" applyAlignment="1" applyProtection="1">
      <alignment vertical="center" wrapText="1"/>
      <protection locked="0"/>
    </xf>
    <xf numFmtId="176" fontId="12" fillId="2" borderId="49" xfId="2" applyNumberFormat="1" applyFont="1" applyFill="1" applyBorder="1" applyAlignment="1">
      <alignment horizontal="center" vertical="center" textRotation="255"/>
    </xf>
    <xf numFmtId="176" fontId="12" fillId="2" borderId="0" xfId="2" applyNumberFormat="1" applyFont="1" applyFill="1" applyBorder="1" applyAlignment="1">
      <alignment horizontal="center" vertical="center" textRotation="255"/>
    </xf>
    <xf numFmtId="176" fontId="12" fillId="2" borderId="44" xfId="2" applyNumberFormat="1" applyFont="1" applyFill="1" applyBorder="1" applyAlignment="1">
      <alignment horizontal="center" vertical="center" textRotation="255"/>
    </xf>
    <xf numFmtId="176" fontId="12" fillId="2" borderId="24" xfId="2" applyNumberFormat="1" applyFont="1" applyFill="1" applyBorder="1" applyAlignment="1">
      <alignment horizontal="center" vertical="center" textRotation="255"/>
    </xf>
    <xf numFmtId="176" fontId="12" fillId="2" borderId="42" xfId="2" applyNumberFormat="1" applyFont="1" applyFill="1" applyBorder="1" applyAlignment="1">
      <alignment horizontal="center" vertical="center" textRotation="255"/>
    </xf>
    <xf numFmtId="176" fontId="12" fillId="2" borderId="43" xfId="2" applyNumberFormat="1" applyFont="1" applyFill="1" applyBorder="1" applyAlignment="1">
      <alignment horizontal="center" vertical="center" textRotation="255"/>
    </xf>
    <xf numFmtId="176" fontId="8" fillId="0" borderId="15" xfId="2" applyNumberFormat="1" applyFont="1" applyBorder="1" applyAlignment="1" applyProtection="1">
      <alignment vertical="center"/>
      <protection locked="0"/>
    </xf>
    <xf numFmtId="176" fontId="8" fillId="0" borderId="16" xfId="2" applyNumberFormat="1" applyFont="1" applyBorder="1" applyAlignment="1" applyProtection="1">
      <alignment vertical="center"/>
      <protection locked="0"/>
    </xf>
    <xf numFmtId="176" fontId="8" fillId="0" borderId="29" xfId="2" applyNumberFormat="1" applyFont="1" applyBorder="1" applyAlignment="1" applyProtection="1">
      <alignment vertical="center"/>
      <protection locked="0"/>
    </xf>
    <xf numFmtId="176" fontId="8" fillId="0" borderId="24" xfId="2" applyNumberFormat="1" applyFont="1" applyBorder="1" applyAlignment="1" applyProtection="1">
      <alignment vertical="center"/>
      <protection locked="0"/>
    </xf>
    <xf numFmtId="176" fontId="8" fillId="0" borderId="42" xfId="2" applyNumberFormat="1" applyFont="1" applyBorder="1" applyAlignment="1" applyProtection="1">
      <alignment vertical="center"/>
      <protection locked="0"/>
    </xf>
    <xf numFmtId="176" fontId="8" fillId="0" borderId="43" xfId="2" applyNumberFormat="1" applyFont="1" applyBorder="1" applyAlignment="1" applyProtection="1">
      <alignment vertical="center"/>
      <protection locked="0"/>
    </xf>
    <xf numFmtId="176" fontId="8" fillId="0" borderId="28" xfId="2" applyNumberFormat="1" applyFont="1" applyBorder="1" applyAlignment="1" applyProtection="1">
      <alignment vertical="center" shrinkToFit="1"/>
      <protection locked="0"/>
    </xf>
    <xf numFmtId="176" fontId="8" fillId="0" borderId="52" xfId="2" applyNumberFormat="1" applyFont="1" applyBorder="1" applyAlignment="1" applyProtection="1">
      <alignment vertical="center" shrinkToFit="1"/>
      <protection locked="0"/>
    </xf>
    <xf numFmtId="176" fontId="8" fillId="0" borderId="0" xfId="2" applyNumberFormat="1" applyFont="1" applyBorder="1" applyAlignment="1" applyProtection="1">
      <alignment vertical="center" shrinkToFit="1"/>
      <protection locked="0"/>
    </xf>
    <xf numFmtId="176" fontId="8" fillId="0" borderId="44" xfId="2" applyNumberFormat="1" applyFont="1" applyBorder="1" applyAlignment="1" applyProtection="1">
      <alignment vertical="center" shrinkToFit="1"/>
      <protection locked="0"/>
    </xf>
    <xf numFmtId="176" fontId="8" fillId="0" borderId="49" xfId="2" applyNumberFormat="1" applyFont="1" applyBorder="1" applyAlignment="1" applyProtection="1">
      <alignment vertical="top"/>
      <protection locked="0"/>
    </xf>
    <xf numFmtId="176" fontId="8" fillId="0" borderId="0" xfId="2" applyNumberFormat="1" applyFont="1" applyBorder="1" applyAlignment="1" applyProtection="1">
      <alignment vertical="top"/>
      <protection locked="0"/>
    </xf>
    <xf numFmtId="176" fontId="8" fillId="0" borderId="44" xfId="2" applyNumberFormat="1" applyFont="1" applyBorder="1" applyAlignment="1" applyProtection="1">
      <alignment vertical="top"/>
      <protection locked="0"/>
    </xf>
    <xf numFmtId="176" fontId="8" fillId="0" borderId="24" xfId="2" applyNumberFormat="1" applyFont="1" applyBorder="1" applyAlignment="1" applyProtection="1">
      <alignment vertical="top"/>
      <protection locked="0"/>
    </xf>
    <xf numFmtId="176" fontId="8" fillId="0" borderId="42" xfId="2" applyNumberFormat="1" applyFont="1" applyBorder="1" applyAlignment="1" applyProtection="1">
      <alignment vertical="top"/>
      <protection locked="0"/>
    </xf>
    <xf numFmtId="176" fontId="8" fillId="0" borderId="43" xfId="2" applyNumberFormat="1" applyFont="1" applyBorder="1" applyAlignment="1" applyProtection="1">
      <alignment vertical="top"/>
      <protection locked="0"/>
    </xf>
    <xf numFmtId="179" fontId="27" fillId="0" borderId="49" xfId="0" applyNumberFormat="1" applyFont="1" applyBorder="1" applyAlignment="1">
      <alignment vertical="center" wrapText="1"/>
    </xf>
    <xf numFmtId="179" fontId="27" fillId="0" borderId="0" xfId="0" applyNumberFormat="1" applyFont="1" applyAlignment="1">
      <alignment vertical="center" wrapText="1"/>
    </xf>
    <xf numFmtId="179" fontId="27" fillId="0" borderId="44" xfId="0" applyNumberFormat="1" applyFont="1" applyBorder="1" applyAlignment="1">
      <alignment vertical="center" wrapText="1"/>
    </xf>
    <xf numFmtId="176" fontId="10" fillId="0" borderId="49" xfId="2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176" fontId="8" fillId="0" borderId="48" xfId="2" applyNumberFormat="1" applyFont="1" applyBorder="1" applyAlignment="1" applyProtection="1">
      <alignment vertical="center"/>
      <protection locked="0"/>
    </xf>
    <xf numFmtId="176" fontId="8" fillId="0" borderId="28" xfId="2" applyNumberFormat="1" applyFont="1" applyBorder="1" applyAlignment="1" applyProtection="1">
      <alignment vertical="center"/>
      <protection locked="0"/>
    </xf>
    <xf numFmtId="176" fontId="8" fillId="0" borderId="52" xfId="2" applyNumberFormat="1" applyFont="1" applyBorder="1" applyAlignment="1" applyProtection="1">
      <alignment vertical="center"/>
      <protection locked="0"/>
    </xf>
    <xf numFmtId="176" fontId="8" fillId="0" borderId="49" xfId="2" applyNumberFormat="1" applyFont="1" applyBorder="1" applyAlignment="1" applyProtection="1">
      <alignment vertical="top" wrapText="1"/>
      <protection locked="0"/>
    </xf>
    <xf numFmtId="176" fontId="8" fillId="0" borderId="50" xfId="2" applyNumberFormat="1" applyFont="1" applyBorder="1" applyAlignment="1" applyProtection="1">
      <alignment vertical="top"/>
      <protection locked="0"/>
    </xf>
    <xf numFmtId="176" fontId="8" fillId="0" borderId="1" xfId="2" applyNumberFormat="1" applyFont="1" applyBorder="1" applyAlignment="1" applyProtection="1">
      <alignment vertical="top"/>
      <protection locked="0"/>
    </xf>
    <xf numFmtId="176" fontId="8" fillId="0" borderId="51" xfId="2" applyNumberFormat="1" applyFont="1" applyBorder="1" applyAlignment="1" applyProtection="1">
      <alignment vertical="top"/>
      <protection locked="0"/>
    </xf>
    <xf numFmtId="176" fontId="8" fillId="0" borderId="50" xfId="2" applyNumberFormat="1" applyFont="1" applyBorder="1" applyAlignment="1" applyProtection="1">
      <alignment vertical="center"/>
      <protection locked="0"/>
    </xf>
    <xf numFmtId="176" fontId="8" fillId="0" borderId="1" xfId="2" applyNumberFormat="1" applyFont="1" applyBorder="1" applyAlignment="1" applyProtection="1">
      <alignment vertical="center"/>
      <protection locked="0"/>
    </xf>
    <xf numFmtId="176" fontId="8" fillId="0" borderId="51" xfId="2" applyNumberFormat="1" applyFont="1" applyBorder="1" applyAlignment="1" applyProtection="1">
      <alignment vertical="center"/>
      <protection locked="0"/>
    </xf>
    <xf numFmtId="0" fontId="44" fillId="0" borderId="25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176" fontId="12" fillId="2" borderId="48" xfId="2" applyNumberFormat="1" applyFont="1" applyFill="1" applyBorder="1" applyAlignment="1">
      <alignment horizontal="center" vertical="center" textRotation="255"/>
    </xf>
    <xf numFmtId="176" fontId="12" fillId="2" borderId="28" xfId="2" applyNumberFormat="1" applyFont="1" applyFill="1" applyBorder="1" applyAlignment="1">
      <alignment horizontal="center" vertical="center" textRotation="255"/>
    </xf>
    <xf numFmtId="176" fontId="12" fillId="2" borderId="52" xfId="2" applyNumberFormat="1" applyFont="1" applyFill="1" applyBorder="1" applyAlignment="1">
      <alignment horizontal="center" vertical="center" textRotation="255"/>
    </xf>
    <xf numFmtId="179" fontId="27" fillId="3" borderId="26" xfId="0" applyNumberFormat="1" applyFont="1" applyFill="1" applyBorder="1" applyAlignment="1">
      <alignment vertical="center" wrapText="1"/>
    </xf>
    <xf numFmtId="0" fontId="27" fillId="3" borderId="25" xfId="0" applyFont="1" applyFill="1" applyBorder="1" applyAlignment="1">
      <alignment vertical="center" wrapText="1"/>
    </xf>
    <xf numFmtId="0" fontId="27" fillId="3" borderId="27" xfId="0" applyFont="1" applyFill="1" applyBorder="1" applyAlignment="1">
      <alignment vertical="center" wrapText="1"/>
    </xf>
    <xf numFmtId="176" fontId="8" fillId="3" borderId="26" xfId="2" applyNumberFormat="1" applyFont="1" applyFill="1" applyBorder="1" applyAlignment="1" applyProtection="1">
      <alignment vertical="center"/>
      <protection locked="0"/>
    </xf>
    <xf numFmtId="0" fontId="0" fillId="3" borderId="25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176" fontId="8" fillId="0" borderId="48" xfId="2" applyNumberFormat="1" applyFont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176" fontId="8" fillId="3" borderId="25" xfId="2" applyNumberFormat="1" applyFont="1" applyFill="1" applyBorder="1" applyAlignment="1" applyProtection="1">
      <alignment vertical="center" wrapText="1"/>
      <protection locked="0"/>
    </xf>
    <xf numFmtId="0" fontId="0" fillId="3" borderId="25" xfId="0" applyFill="1" applyBorder="1" applyAlignment="1">
      <alignment vertical="center" wrapText="1"/>
    </xf>
    <xf numFmtId="0" fontId="0" fillId="0" borderId="28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38" fontId="26" fillId="0" borderId="54" xfId="1" applyFont="1" applyBorder="1" applyAlignment="1">
      <alignment vertical="center" shrinkToFit="1"/>
    </xf>
    <xf numFmtId="38" fontId="27" fillId="0" borderId="25" xfId="1" applyFont="1" applyBorder="1" applyAlignment="1">
      <alignment vertical="center" shrinkToFit="1"/>
    </xf>
    <xf numFmtId="38" fontId="27" fillId="0" borderId="6" xfId="1" applyFont="1" applyBorder="1" applyAlignment="1">
      <alignment vertical="center" shrinkToFit="1"/>
    </xf>
    <xf numFmtId="38" fontId="26" fillId="0" borderId="62" xfId="1" applyFont="1" applyBorder="1" applyAlignment="1">
      <alignment vertical="center" shrinkToFit="1"/>
    </xf>
    <xf numFmtId="38" fontId="27" fillId="0" borderId="79" xfId="1" applyFont="1" applyBorder="1" applyAlignment="1">
      <alignment vertical="center" shrinkToFit="1"/>
    </xf>
    <xf numFmtId="38" fontId="27" fillId="0" borderId="84" xfId="1" applyFont="1" applyBorder="1" applyAlignment="1">
      <alignment vertical="center" shrinkToFit="1"/>
    </xf>
    <xf numFmtId="38" fontId="26" fillId="0" borderId="14" xfId="1" applyFont="1" applyBorder="1" applyAlignment="1">
      <alignment vertical="center"/>
    </xf>
    <xf numFmtId="38" fontId="27" fillId="0" borderId="2" xfId="1" applyFont="1" applyBorder="1" applyAlignment="1">
      <alignment vertical="center"/>
    </xf>
    <xf numFmtId="38" fontId="26" fillId="0" borderId="18" xfId="1" applyFont="1" applyBorder="1" applyAlignment="1">
      <alignment vertical="center" shrinkToFit="1"/>
    </xf>
    <xf numFmtId="38" fontId="27" fillId="0" borderId="0" xfId="1" applyFont="1" applyBorder="1" applyAlignment="1">
      <alignment vertical="center" shrinkToFit="1"/>
    </xf>
    <xf numFmtId="38" fontId="27" fillId="0" borderId="0" xfId="1" applyFont="1" applyBorder="1" applyAlignment="1">
      <alignment vertical="center" wrapText="1"/>
    </xf>
    <xf numFmtId="180" fontId="26" fillId="0" borderId="62" xfId="1" applyNumberFormat="1" applyFont="1" applyBorder="1" applyAlignment="1">
      <alignment vertical="center"/>
    </xf>
    <xf numFmtId="180" fontId="27" fillId="0" borderId="79" xfId="1" applyNumberFormat="1" applyFont="1" applyBorder="1" applyAlignment="1">
      <alignment vertical="center"/>
    </xf>
    <xf numFmtId="180" fontId="27" fillId="0" borderId="84" xfId="1" applyNumberFormat="1" applyFont="1" applyBorder="1" applyAlignment="1">
      <alignment vertical="center"/>
    </xf>
    <xf numFmtId="38" fontId="26" fillId="0" borderId="49" xfId="1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6" fillId="0" borderId="47" xfId="1" applyFont="1" applyBorder="1" applyAlignment="1">
      <alignment vertical="center"/>
    </xf>
    <xf numFmtId="38" fontId="27" fillId="0" borderId="32" xfId="1" applyFont="1" applyBorder="1" applyAlignment="1">
      <alignment vertical="center"/>
    </xf>
    <xf numFmtId="38" fontId="27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8" fontId="27" fillId="0" borderId="44" xfId="1" applyFont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38" fontId="27" fillId="0" borderId="20" xfId="1" applyFont="1" applyFill="1" applyBorder="1" applyAlignment="1">
      <alignment vertical="center"/>
    </xf>
    <xf numFmtId="38" fontId="26" fillId="0" borderId="47" xfId="1" applyFont="1" applyFill="1" applyBorder="1" applyAlignment="1">
      <alignment vertical="center"/>
    </xf>
    <xf numFmtId="38" fontId="27" fillId="0" borderId="33" xfId="1" applyFont="1" applyFill="1" applyBorder="1" applyAlignment="1">
      <alignment vertical="center"/>
    </xf>
    <xf numFmtId="38" fontId="26" fillId="0" borderId="30" xfId="1" applyFont="1" applyBorder="1" applyAlignment="1">
      <alignment horizontal="center" vertical="center"/>
    </xf>
    <xf numFmtId="38" fontId="27" fillId="0" borderId="83" xfId="1" applyFont="1" applyBorder="1" applyAlignment="1">
      <alignment horizontal="center" vertical="center"/>
    </xf>
    <xf numFmtId="38" fontId="27" fillId="0" borderId="17" xfId="1" applyFont="1" applyBorder="1" applyAlignment="1">
      <alignment horizontal="center" vertical="center"/>
    </xf>
    <xf numFmtId="38" fontId="27" fillId="0" borderId="22" xfId="1" applyFont="1" applyBorder="1" applyAlignment="1">
      <alignment horizontal="center" vertical="center"/>
    </xf>
    <xf numFmtId="38" fontId="27" fillId="0" borderId="46" xfId="1" applyFont="1" applyBorder="1" applyAlignment="1">
      <alignment horizontal="center" vertical="center"/>
    </xf>
    <xf numFmtId="38" fontId="26" fillId="0" borderId="26" xfId="1" applyFont="1" applyBorder="1" applyAlignment="1">
      <alignment horizontal="center" vertical="center"/>
    </xf>
    <xf numFmtId="38" fontId="27" fillId="0" borderId="6" xfId="1" applyFont="1" applyBorder="1" applyAlignment="1">
      <alignment horizontal="center" vertical="center"/>
    </xf>
    <xf numFmtId="38" fontId="26" fillId="0" borderId="85" xfId="1" applyFont="1" applyBorder="1" applyAlignment="1">
      <alignment horizontal="center" vertical="center"/>
    </xf>
    <xf numFmtId="38" fontId="27" fillId="0" borderId="86" xfId="1" applyFont="1" applyBorder="1" applyAlignment="1">
      <alignment horizontal="center" vertical="center"/>
    </xf>
    <xf numFmtId="38" fontId="26" fillId="0" borderId="59" xfId="1" applyFont="1" applyBorder="1" applyAlignment="1">
      <alignment vertical="center" textRotation="255"/>
    </xf>
    <xf numFmtId="38" fontId="27" fillId="0" borderId="60" xfId="1" applyFont="1" applyBorder="1" applyAlignment="1">
      <alignment vertical="center" textRotation="255"/>
    </xf>
    <xf numFmtId="38" fontId="27" fillId="0" borderId="61" xfId="1" applyFont="1" applyBorder="1" applyAlignment="1">
      <alignment vertical="center" textRotation="255"/>
    </xf>
    <xf numFmtId="38" fontId="26" fillId="0" borderId="19" xfId="1" applyFont="1" applyBorder="1" applyAlignment="1">
      <alignment vertical="center" shrinkToFit="1"/>
    </xf>
    <xf numFmtId="38" fontId="27" fillId="0" borderId="2" xfId="1" applyFont="1" applyBorder="1" applyAlignment="1">
      <alignment vertical="center" shrinkToFit="1"/>
    </xf>
    <xf numFmtId="38" fontId="27" fillId="0" borderId="19" xfId="1" applyFont="1" applyBorder="1" applyAlignment="1">
      <alignment vertical="center"/>
    </xf>
    <xf numFmtId="38" fontId="26" fillId="0" borderId="18" xfId="1" applyFont="1" applyBorder="1" applyAlignment="1">
      <alignment vertical="center"/>
    </xf>
    <xf numFmtId="38" fontId="26" fillId="0" borderId="31" xfId="1" applyFont="1" applyBorder="1" applyAlignment="1">
      <alignment horizontal="center" vertical="center"/>
    </xf>
    <xf numFmtId="38" fontId="27" fillId="0" borderId="32" xfId="1" applyFont="1" applyBorder="1" applyAlignment="1">
      <alignment horizontal="center" vertical="center"/>
    </xf>
    <xf numFmtId="38" fontId="27" fillId="0" borderId="81" xfId="1" applyFont="1" applyBorder="1" applyAlignment="1">
      <alignment horizontal="center" vertical="center"/>
    </xf>
    <xf numFmtId="180" fontId="26" fillId="0" borderId="54" xfId="1" applyNumberFormat="1" applyFont="1" applyBorder="1" applyAlignment="1">
      <alignment vertical="center"/>
    </xf>
    <xf numFmtId="180" fontId="27" fillId="0" borderId="25" xfId="1" applyNumberFormat="1" applyFont="1" applyBorder="1" applyAlignment="1">
      <alignment vertical="center"/>
    </xf>
    <xf numFmtId="180" fontId="27" fillId="0" borderId="6" xfId="1" applyNumberFormat="1" applyFont="1" applyBorder="1" applyAlignment="1">
      <alignment vertical="center"/>
    </xf>
    <xf numFmtId="38" fontId="27" fillId="0" borderId="30" xfId="1" applyFont="1" applyBorder="1" applyAlignment="1">
      <alignment horizontal="center" vertical="center"/>
    </xf>
    <xf numFmtId="38" fontId="27" fillId="0" borderId="4" xfId="1" applyFont="1" applyBorder="1" applyAlignment="1">
      <alignment horizontal="center" vertical="center"/>
    </xf>
    <xf numFmtId="38" fontId="27" fillId="0" borderId="87" xfId="1" applyFont="1" applyBorder="1" applyAlignment="1">
      <alignment horizontal="center" vertical="center"/>
    </xf>
    <xf numFmtId="38" fontId="27" fillId="0" borderId="77" xfId="1" applyFont="1" applyBorder="1" applyAlignment="1">
      <alignment horizontal="center" vertical="center"/>
    </xf>
    <xf numFmtId="38" fontId="27" fillId="0" borderId="88" xfId="1" applyFont="1" applyBorder="1" applyAlignment="1">
      <alignment horizontal="center" vertical="center"/>
    </xf>
    <xf numFmtId="38" fontId="30" fillId="0" borderId="77" xfId="1" applyFont="1" applyBorder="1" applyAlignment="1">
      <alignment horizontal="center" vertical="center"/>
    </xf>
    <xf numFmtId="180" fontId="26" fillId="0" borderId="2" xfId="1" applyNumberFormat="1" applyFont="1" applyBorder="1" applyAlignment="1">
      <alignment vertical="center"/>
    </xf>
    <xf numFmtId="180" fontId="27" fillId="0" borderId="2" xfId="1" applyNumberFormat="1" applyFont="1" applyBorder="1" applyAlignment="1">
      <alignment vertical="center"/>
    </xf>
    <xf numFmtId="180" fontId="26" fillId="0" borderId="19" xfId="1" applyNumberFormat="1" applyFont="1" applyBorder="1" applyAlignment="1">
      <alignment vertical="center"/>
    </xf>
    <xf numFmtId="180" fontId="27" fillId="0" borderId="21" xfId="1" applyNumberFormat="1" applyFont="1" applyBorder="1" applyAlignment="1">
      <alignment vertical="center"/>
    </xf>
    <xf numFmtId="38" fontId="26" fillId="0" borderId="64" xfId="1" applyFont="1" applyBorder="1" applyAlignment="1">
      <alignment horizontal="center" vertical="center"/>
    </xf>
    <xf numFmtId="38" fontId="27" fillId="0" borderId="65" xfId="1" applyFont="1" applyBorder="1" applyAlignment="1">
      <alignment horizontal="center" vertical="center"/>
    </xf>
    <xf numFmtId="38" fontId="26" fillId="0" borderId="82" xfId="1" applyFont="1" applyBorder="1" applyAlignment="1">
      <alignment horizontal="center" vertical="center"/>
    </xf>
    <xf numFmtId="38" fontId="27" fillId="0" borderId="56" xfId="1" applyFont="1" applyBorder="1" applyAlignment="1">
      <alignment horizontal="center" vertical="center"/>
    </xf>
    <xf numFmtId="38" fontId="27" fillId="0" borderId="65" xfId="1" applyFont="1" applyFill="1" applyBorder="1" applyAlignment="1">
      <alignment horizontal="center" vertical="center"/>
    </xf>
    <xf numFmtId="38" fontId="27" fillId="0" borderId="66" xfId="1" applyFont="1" applyFill="1" applyBorder="1" applyAlignment="1">
      <alignment horizontal="center" vertical="center"/>
    </xf>
    <xf numFmtId="38" fontId="27" fillId="0" borderId="45" xfId="1" applyFont="1" applyBorder="1" applyAlignment="1">
      <alignment vertical="center"/>
    </xf>
    <xf numFmtId="38" fontId="26" fillId="0" borderId="2" xfId="1" applyFont="1" applyFill="1" applyBorder="1" applyAlignment="1">
      <alignment vertical="center"/>
    </xf>
    <xf numFmtId="38" fontId="27" fillId="0" borderId="21" xfId="1" applyFont="1" applyFill="1" applyBorder="1" applyAlignment="1">
      <alignment vertical="center"/>
    </xf>
    <xf numFmtId="38" fontId="27" fillId="0" borderId="75" xfId="1" applyFont="1" applyBorder="1" applyAlignment="1">
      <alignment horizontal="center" vertical="center" wrapText="1"/>
    </xf>
    <xf numFmtId="38" fontId="27" fillId="0" borderId="76" xfId="1" applyFont="1" applyBorder="1" applyAlignment="1">
      <alignment horizontal="center" vertical="center"/>
    </xf>
    <xf numFmtId="38" fontId="27" fillId="0" borderId="23" xfId="1" applyFont="1" applyBorder="1" applyAlignment="1">
      <alignment horizontal="center" vertical="center"/>
    </xf>
    <xf numFmtId="38" fontId="27" fillId="0" borderId="11" xfId="1" applyFont="1" applyBorder="1" applyAlignment="1">
      <alignment horizontal="center" vertical="center"/>
    </xf>
    <xf numFmtId="38" fontId="27" fillId="0" borderId="78" xfId="1" applyFont="1" applyBorder="1" applyAlignment="1">
      <alignment horizontal="center" vertical="center"/>
    </xf>
    <xf numFmtId="180" fontId="26" fillId="0" borderId="1" xfId="1" applyNumberFormat="1" applyFont="1" applyBorder="1" applyAlignment="1">
      <alignment vertical="center"/>
    </xf>
    <xf numFmtId="180" fontId="27" fillId="0" borderId="1" xfId="1" applyNumberFormat="1" applyFont="1" applyBorder="1" applyAlignment="1">
      <alignment vertical="center"/>
    </xf>
    <xf numFmtId="180" fontId="26" fillId="0" borderId="71" xfId="1" applyNumberFormat="1" applyFont="1" applyBorder="1" applyAlignment="1">
      <alignment vertical="center"/>
    </xf>
    <xf numFmtId="180" fontId="27" fillId="0" borderId="71" xfId="1" applyNumberFormat="1" applyFont="1" applyBorder="1" applyAlignment="1">
      <alignment vertical="center"/>
    </xf>
    <xf numFmtId="180" fontId="26" fillId="0" borderId="79" xfId="1" applyNumberFormat="1" applyFont="1" applyBorder="1" applyAlignment="1">
      <alignment vertical="center"/>
    </xf>
    <xf numFmtId="180" fontId="26" fillId="0" borderId="80" xfId="1" applyNumberFormat="1" applyFont="1" applyBorder="1" applyAlignment="1">
      <alignment vertical="center"/>
    </xf>
    <xf numFmtId="180" fontId="27" fillId="0" borderId="63" xfId="1" applyNumberFormat="1" applyFont="1" applyBorder="1" applyAlignment="1">
      <alignment vertical="center"/>
    </xf>
    <xf numFmtId="180" fontId="26" fillId="0" borderId="3" xfId="1" applyNumberFormat="1" applyFont="1" applyBorder="1" applyAlignment="1">
      <alignment vertical="center"/>
    </xf>
    <xf numFmtId="180" fontId="27" fillId="0" borderId="3" xfId="1" applyNumberFormat="1" applyFont="1" applyBorder="1" applyAlignment="1">
      <alignment vertical="center"/>
    </xf>
    <xf numFmtId="38" fontId="40" fillId="0" borderId="69" xfId="1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38" fontId="26" fillId="0" borderId="67" xfId="1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180" fontId="26" fillId="0" borderId="26" xfId="1" applyNumberFormat="1" applyFont="1" applyBorder="1" applyAlignment="1">
      <alignment vertical="center"/>
    </xf>
    <xf numFmtId="180" fontId="27" fillId="0" borderId="27" xfId="1" applyNumberFormat="1" applyFont="1" applyBorder="1" applyAlignment="1">
      <alignment vertical="center"/>
    </xf>
    <xf numFmtId="38" fontId="27" fillId="0" borderId="67" xfId="1" applyFont="1" applyBorder="1" applyAlignment="1">
      <alignment vertical="center"/>
    </xf>
    <xf numFmtId="38" fontId="27" fillId="0" borderId="82" xfId="1" applyFont="1" applyBorder="1" applyAlignment="1">
      <alignment horizontal="center" vertical="center"/>
    </xf>
    <xf numFmtId="180" fontId="26" fillId="0" borderId="14" xfId="1" applyNumberFormat="1" applyFont="1" applyBorder="1" applyAlignment="1">
      <alignment vertical="center"/>
    </xf>
    <xf numFmtId="180" fontId="27" fillId="0" borderId="45" xfId="1" applyNumberFormat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180" fontId="26" fillId="0" borderId="25" xfId="1" applyNumberFormat="1" applyFont="1" applyBorder="1" applyAlignment="1">
      <alignment vertical="center"/>
    </xf>
    <xf numFmtId="38" fontId="45" fillId="0" borderId="69" xfId="1" applyFont="1" applyBorder="1" applyAlignment="1">
      <alignment vertical="center" wrapText="1"/>
    </xf>
    <xf numFmtId="180" fontId="26" fillId="0" borderId="70" xfId="1" applyNumberFormat="1" applyFont="1" applyBorder="1" applyAlignment="1">
      <alignment vertical="center"/>
    </xf>
    <xf numFmtId="180" fontId="27" fillId="0" borderId="72" xfId="1" applyNumberFormat="1" applyFont="1" applyBorder="1" applyAlignment="1">
      <alignment vertical="center"/>
    </xf>
    <xf numFmtId="180" fontId="26" fillId="0" borderId="73" xfId="1" applyNumberFormat="1" applyFont="1" applyBorder="1" applyAlignment="1">
      <alignment vertical="center"/>
    </xf>
    <xf numFmtId="180" fontId="27" fillId="0" borderId="74" xfId="1" applyNumberFormat="1" applyFont="1" applyBorder="1" applyAlignment="1">
      <alignment vertical="center"/>
    </xf>
    <xf numFmtId="180" fontId="26" fillId="0" borderId="16" xfId="1" applyNumberFormat="1" applyFont="1" applyBorder="1" applyAlignment="1">
      <alignment vertical="center"/>
    </xf>
    <xf numFmtId="180" fontId="27" fillId="0" borderId="16" xfId="1" applyNumberFormat="1" applyFont="1" applyBorder="1" applyAlignment="1">
      <alignment vertical="center"/>
    </xf>
    <xf numFmtId="180" fontId="26" fillId="0" borderId="15" xfId="1" applyNumberFormat="1" applyFont="1" applyBorder="1" applyAlignment="1">
      <alignment vertical="center"/>
    </xf>
    <xf numFmtId="180" fontId="27" fillId="0" borderId="29" xfId="1" applyNumberFormat="1" applyFont="1" applyBorder="1" applyAlignment="1">
      <alignment vertical="center"/>
    </xf>
    <xf numFmtId="38" fontId="27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8" fontId="26" fillId="0" borderId="55" xfId="1" applyFont="1" applyBorder="1" applyAlignment="1">
      <alignment vertical="center"/>
    </xf>
    <xf numFmtId="38" fontId="27" fillId="0" borderId="65" xfId="1" applyFont="1" applyBorder="1" applyAlignment="1">
      <alignment vertical="center"/>
    </xf>
    <xf numFmtId="38" fontId="27" fillId="0" borderId="66" xfId="1" applyFont="1" applyBorder="1" applyAlignment="1">
      <alignment vertical="center"/>
    </xf>
    <xf numFmtId="177" fontId="26" fillId="0" borderId="55" xfId="1" applyNumberFormat="1" applyFont="1" applyBorder="1" applyAlignment="1">
      <alignment vertical="center"/>
    </xf>
    <xf numFmtId="177" fontId="26" fillId="0" borderId="65" xfId="1" applyNumberFormat="1" applyFont="1" applyBorder="1" applyAlignment="1">
      <alignment vertical="center"/>
    </xf>
    <xf numFmtId="177" fontId="26" fillId="0" borderId="56" xfId="1" applyNumberFormat="1" applyFont="1" applyBorder="1" applyAlignment="1">
      <alignment vertical="center"/>
    </xf>
    <xf numFmtId="177" fontId="26" fillId="0" borderId="64" xfId="1" applyNumberFormat="1" applyFont="1" applyBorder="1" applyAlignment="1">
      <alignment vertical="center"/>
    </xf>
    <xf numFmtId="177" fontId="27" fillId="0" borderId="65" xfId="1" applyNumberFormat="1" applyFont="1" applyBorder="1" applyAlignment="1">
      <alignment vertical="center"/>
    </xf>
    <xf numFmtId="177" fontId="27" fillId="0" borderId="56" xfId="1" applyNumberFormat="1" applyFont="1" applyBorder="1" applyAlignment="1">
      <alignment vertical="center"/>
    </xf>
    <xf numFmtId="177" fontId="26" fillId="0" borderId="99" xfId="1" applyNumberFormat="1" applyFont="1" applyBorder="1" applyAlignment="1">
      <alignment vertical="center"/>
    </xf>
    <xf numFmtId="38" fontId="26" fillId="0" borderId="68" xfId="1" applyFont="1" applyBorder="1" applyAlignment="1">
      <alignment vertical="center"/>
    </xf>
    <xf numFmtId="0" fontId="27" fillId="0" borderId="66" xfId="0" applyFont="1" applyBorder="1" applyAlignment="1">
      <alignment vertical="center"/>
    </xf>
    <xf numFmtId="178" fontId="26" fillId="0" borderId="55" xfId="1" applyNumberFormat="1" applyFont="1" applyBorder="1" applyAlignment="1">
      <alignment horizontal="right" vertical="center"/>
    </xf>
    <xf numFmtId="178" fontId="26" fillId="0" borderId="65" xfId="1" applyNumberFormat="1" applyFont="1" applyBorder="1" applyAlignment="1">
      <alignment horizontal="right" vertical="center"/>
    </xf>
    <xf numFmtId="178" fontId="26" fillId="0" borderId="56" xfId="1" applyNumberFormat="1" applyFont="1" applyBorder="1" applyAlignment="1">
      <alignment horizontal="right" vertical="center"/>
    </xf>
    <xf numFmtId="0" fontId="27" fillId="0" borderId="98" xfId="0" applyNumberFormat="1" applyFont="1" applyBorder="1" applyAlignment="1">
      <alignment vertical="center" wrapText="1"/>
    </xf>
    <xf numFmtId="0" fontId="0" fillId="0" borderId="84" xfId="0" applyBorder="1" applyAlignment="1">
      <alignment vertical="center" wrapText="1"/>
    </xf>
    <xf numFmtId="178" fontId="26" fillId="0" borderId="64" xfId="1" applyNumberFormat="1" applyFont="1" applyBorder="1" applyAlignment="1">
      <alignment horizontal="right" vertical="center"/>
    </xf>
    <xf numFmtId="178" fontId="27" fillId="0" borderId="65" xfId="1" applyNumberFormat="1" applyFont="1" applyBorder="1" applyAlignment="1">
      <alignment horizontal="right" vertical="center"/>
    </xf>
    <xf numFmtId="178" fontId="27" fillId="0" borderId="56" xfId="1" applyNumberFormat="1" applyFont="1" applyBorder="1" applyAlignment="1">
      <alignment horizontal="right" vertical="center"/>
    </xf>
    <xf numFmtId="0" fontId="26" fillId="0" borderId="68" xfId="1" applyNumberFormat="1" applyFont="1" applyBorder="1" applyAlignment="1">
      <alignment vertical="center"/>
    </xf>
    <xf numFmtId="0" fontId="27" fillId="0" borderId="66" xfId="0" applyNumberFormat="1" applyFont="1" applyBorder="1" applyAlignment="1">
      <alignment vertical="center"/>
    </xf>
    <xf numFmtId="38" fontId="26" fillId="0" borderId="55" xfId="1" applyFont="1" applyBorder="1" applyAlignment="1">
      <alignment horizontal="center" vertical="center"/>
    </xf>
    <xf numFmtId="38" fontId="27" fillId="0" borderId="66" xfId="1" applyFont="1" applyBorder="1" applyAlignment="1">
      <alignment horizontal="center" vertical="center"/>
    </xf>
    <xf numFmtId="38" fontId="26" fillId="0" borderId="62" xfId="1" applyFont="1" applyBorder="1" applyAlignment="1">
      <alignment horizontal="left" vertical="center"/>
    </xf>
    <xf numFmtId="38" fontId="26" fillId="0" borderId="79" xfId="1" applyFont="1" applyBorder="1" applyAlignment="1">
      <alignment horizontal="left" vertical="center"/>
    </xf>
    <xf numFmtId="38" fontId="26" fillId="0" borderId="84" xfId="1" applyFont="1" applyBorder="1" applyAlignment="1">
      <alignment horizontal="left" vertical="center"/>
    </xf>
    <xf numFmtId="178" fontId="26" fillId="0" borderId="62" xfId="1" applyNumberFormat="1" applyFont="1" applyBorder="1" applyAlignment="1">
      <alignment horizontal="center" vertical="center"/>
    </xf>
    <xf numFmtId="178" fontId="26" fillId="0" borderId="79" xfId="1" applyNumberFormat="1" applyFont="1" applyBorder="1" applyAlignment="1">
      <alignment horizontal="center" vertical="center"/>
    </xf>
    <xf numFmtId="178" fontId="26" fillId="0" borderId="84" xfId="1" applyNumberFormat="1" applyFont="1" applyBorder="1" applyAlignment="1">
      <alignment horizontal="center" vertical="center"/>
    </xf>
    <xf numFmtId="178" fontId="26" fillId="0" borderId="62" xfId="1" applyNumberFormat="1" applyFont="1" applyBorder="1" applyAlignment="1">
      <alignment horizontal="right" vertical="center"/>
    </xf>
    <xf numFmtId="178" fontId="26" fillId="0" borderId="79" xfId="1" applyNumberFormat="1" applyFont="1" applyBorder="1" applyAlignment="1">
      <alignment horizontal="right" vertical="center"/>
    </xf>
    <xf numFmtId="178" fontId="26" fillId="0" borderId="63" xfId="1" applyNumberFormat="1" applyFont="1" applyBorder="1" applyAlignment="1">
      <alignment horizontal="right" vertical="center"/>
    </xf>
    <xf numFmtId="178" fontId="26" fillId="0" borderId="80" xfId="1" applyNumberFormat="1" applyFont="1" applyBorder="1" applyAlignment="1">
      <alignment horizontal="right" vertical="center"/>
    </xf>
    <xf numFmtId="178" fontId="26" fillId="0" borderId="97" xfId="1" applyNumberFormat="1" applyFont="1" applyBorder="1" applyAlignment="1">
      <alignment horizontal="right" vertical="center"/>
    </xf>
    <xf numFmtId="180" fontId="26" fillId="0" borderId="53" xfId="1" applyNumberFormat="1" applyFont="1" applyFill="1" applyBorder="1" applyAlignment="1">
      <alignment vertical="center"/>
    </xf>
    <xf numFmtId="180" fontId="27" fillId="0" borderId="53" xfId="1" applyNumberFormat="1" applyFont="1" applyFill="1" applyBorder="1" applyAlignment="1">
      <alignment vertical="center"/>
    </xf>
    <xf numFmtId="180" fontId="27" fillId="0" borderId="26" xfId="1" applyNumberFormat="1" applyFont="1" applyFill="1" applyBorder="1" applyAlignment="1">
      <alignment vertical="center"/>
    </xf>
    <xf numFmtId="180" fontId="26" fillId="0" borderId="34" xfId="1" applyNumberFormat="1" applyFont="1" applyBorder="1" applyAlignment="1">
      <alignment vertical="center"/>
    </xf>
    <xf numFmtId="180" fontId="27" fillId="0" borderId="35" xfId="1" applyNumberFormat="1" applyFont="1" applyBorder="1" applyAlignment="1">
      <alignment vertical="center"/>
    </xf>
    <xf numFmtId="180" fontId="26" fillId="0" borderId="54" xfId="1" applyNumberFormat="1" applyFont="1" applyFill="1" applyBorder="1" applyAlignment="1">
      <alignment vertical="center"/>
    </xf>
    <xf numFmtId="180" fontId="26" fillId="0" borderId="25" xfId="1" applyNumberFormat="1" applyFont="1" applyFill="1" applyBorder="1" applyAlignment="1">
      <alignment vertical="center"/>
    </xf>
    <xf numFmtId="180" fontId="26" fillId="0" borderId="6" xfId="1" applyNumberFormat="1" applyFont="1" applyFill="1" applyBorder="1" applyAlignment="1">
      <alignment vertical="center"/>
    </xf>
    <xf numFmtId="180" fontId="26" fillId="0" borderId="5" xfId="1" applyNumberFormat="1" applyFont="1" applyFill="1" applyBorder="1" applyAlignment="1">
      <alignment vertical="center"/>
    </xf>
    <xf numFmtId="180" fontId="26" fillId="0" borderId="27" xfId="1" applyNumberFormat="1" applyFont="1" applyFill="1" applyBorder="1" applyAlignment="1">
      <alignment vertical="center"/>
    </xf>
    <xf numFmtId="38" fontId="26" fillId="0" borderId="100" xfId="1" applyFont="1" applyBorder="1" applyAlignment="1">
      <alignment vertical="center"/>
    </xf>
    <xf numFmtId="38" fontId="26" fillId="0" borderId="101" xfId="1" applyFont="1" applyBorder="1" applyAlignment="1">
      <alignment vertical="center"/>
    </xf>
    <xf numFmtId="38" fontId="26" fillId="0" borderId="21" xfId="1" applyFont="1" applyBorder="1" applyAlignment="1">
      <alignment vertical="center"/>
    </xf>
    <xf numFmtId="38" fontId="39" fillId="0" borderId="18" xfId="1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vertical="center" wrapText="1"/>
    </xf>
    <xf numFmtId="38" fontId="39" fillId="0" borderId="18" xfId="1" applyFont="1" applyBorder="1" applyAlignment="1">
      <alignment horizontal="center" vertical="center" wrapText="1"/>
    </xf>
    <xf numFmtId="38" fontId="39" fillId="0" borderId="30" xfId="1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2" fillId="0" borderId="3" xfId="0" applyFont="1" applyBorder="1" applyAlignment="1">
      <alignment vertical="center" wrapText="1"/>
    </xf>
    <xf numFmtId="38" fontId="39" fillId="0" borderId="89" xfId="1" applyFont="1" applyBorder="1" applyAlignment="1">
      <alignment vertical="center"/>
    </xf>
    <xf numFmtId="0" fontId="39" fillId="0" borderId="90" xfId="0" applyFont="1" applyBorder="1" applyAlignment="1">
      <alignment vertical="center"/>
    </xf>
    <xf numFmtId="0" fontId="39" fillId="0" borderId="91" xfId="0" applyFont="1" applyBorder="1" applyAlignment="1">
      <alignment vertical="center"/>
    </xf>
    <xf numFmtId="38" fontId="39" fillId="0" borderId="19" xfId="1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21" xfId="0" applyFont="1" applyBorder="1" applyAlignment="1">
      <alignment vertical="center"/>
    </xf>
    <xf numFmtId="38" fontId="26" fillId="0" borderId="19" xfId="1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38" fontId="26" fillId="0" borderId="87" xfId="1" applyFont="1" applyBorder="1" applyAlignment="1">
      <alignment vertical="center"/>
    </xf>
    <xf numFmtId="0" fontId="27" fillId="0" borderId="77" xfId="0" applyFont="1" applyBorder="1" applyAlignment="1">
      <alignment vertical="center"/>
    </xf>
    <xf numFmtId="0" fontId="27" fillId="0" borderId="88" xfId="0" applyFont="1" applyBorder="1" applyAlignment="1">
      <alignment vertical="center"/>
    </xf>
    <xf numFmtId="38" fontId="26" fillId="0" borderId="0" xfId="1" applyFont="1" applyFill="1" applyBorder="1" applyAlignment="1">
      <alignment vertical="center" shrinkToFit="1"/>
    </xf>
    <xf numFmtId="38" fontId="39" fillId="0" borderId="31" xfId="1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38" fontId="39" fillId="0" borderId="47" xfId="1" applyFont="1" applyBorder="1" applyAlignment="1">
      <alignment horizontal="center" vertical="center"/>
    </xf>
    <xf numFmtId="0" fontId="39" fillId="0" borderId="33" xfId="0" applyFont="1" applyBorder="1" applyAlignment="1">
      <alignment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38" fontId="30" fillId="0" borderId="89" xfId="1" applyFont="1" applyBorder="1" applyAlignment="1">
      <alignment vertical="center"/>
    </xf>
    <xf numFmtId="0" fontId="30" fillId="0" borderId="90" xfId="0" applyFont="1" applyBorder="1" applyAlignment="1">
      <alignment vertical="center"/>
    </xf>
    <xf numFmtId="0" fontId="30" fillId="0" borderId="91" xfId="0" applyFont="1" applyBorder="1" applyAlignment="1">
      <alignment vertical="center"/>
    </xf>
    <xf numFmtId="0" fontId="39" fillId="0" borderId="81" xfId="0" applyFont="1" applyBorder="1" applyAlignment="1">
      <alignment vertical="center"/>
    </xf>
    <xf numFmtId="0" fontId="26" fillId="0" borderId="3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7" fillId="0" borderId="89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6" fillId="0" borderId="89" xfId="0" applyFont="1" applyBorder="1" applyAlignment="1">
      <alignment vertical="center"/>
    </xf>
    <xf numFmtId="0" fontId="26" fillId="0" borderId="90" xfId="0" applyFont="1" applyBorder="1" applyAlignment="1">
      <alignment vertical="center"/>
    </xf>
    <xf numFmtId="0" fontId="27" fillId="0" borderId="90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87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0" fontId="26" fillId="0" borderId="77" xfId="0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88" xfId="0" applyFont="1" applyBorder="1" applyAlignment="1">
      <alignment vertical="center"/>
    </xf>
    <xf numFmtId="0" fontId="26" fillId="0" borderId="19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26" fillId="0" borderId="92" xfId="0" applyFont="1" applyBorder="1" applyAlignment="1">
      <alignment vertical="center" wrapText="1"/>
    </xf>
    <xf numFmtId="0" fontId="26" fillId="0" borderId="96" xfId="0" applyFont="1" applyBorder="1" applyAlignment="1">
      <alignment vertical="center" wrapText="1"/>
    </xf>
    <xf numFmtId="0" fontId="26" fillId="0" borderId="90" xfId="0" applyFont="1" applyBorder="1" applyAlignment="1">
      <alignment vertical="center" wrapText="1"/>
    </xf>
    <xf numFmtId="0" fontId="26" fillId="0" borderId="95" xfId="0" applyFont="1" applyBorder="1" applyAlignment="1">
      <alignment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0" fontId="26" fillId="0" borderId="92" xfId="0" applyFont="1" applyBorder="1" applyAlignment="1">
      <alignment vertical="center"/>
    </xf>
    <xf numFmtId="0" fontId="26" fillId="0" borderId="78" xfId="0" applyFont="1" applyBorder="1" applyAlignment="1">
      <alignment vertical="center"/>
    </xf>
    <xf numFmtId="0" fontId="26" fillId="0" borderId="93" xfId="0" applyFont="1" applyBorder="1" applyAlignment="1">
      <alignment vertical="center" wrapText="1"/>
    </xf>
    <xf numFmtId="0" fontId="26" fillId="0" borderId="77" xfId="0" applyFont="1" applyBorder="1" applyAlignment="1">
      <alignment vertical="center" wrapText="1"/>
    </xf>
    <xf numFmtId="0" fontId="26" fillId="0" borderId="78" xfId="0" applyFont="1" applyBorder="1" applyAlignment="1">
      <alignment vertical="center" wrapText="1"/>
    </xf>
    <xf numFmtId="0" fontId="26" fillId="0" borderId="9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95" xfId="0" applyFont="1" applyBorder="1" applyAlignment="1">
      <alignment vertical="center"/>
    </xf>
    <xf numFmtId="0" fontId="26" fillId="0" borderId="0" xfId="0" applyFont="1" applyBorder="1" applyAlignment="1">
      <alignment horizontal="right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30" xfId="0" applyFont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91" xfId="0" applyFont="1" applyBorder="1" applyAlignment="1">
      <alignment vertical="center"/>
    </xf>
    <xf numFmtId="0" fontId="46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B1:H45"/>
  <sheetViews>
    <sheetView tabSelected="1" view="pageBreakPreview" zoomScale="90" zoomScaleNormal="100" zoomScaleSheetLayoutView="90" workbookViewId="0">
      <selection activeCell="F33" sqref="F33"/>
    </sheetView>
  </sheetViews>
  <sheetFormatPr defaultRowHeight="13.5"/>
  <cols>
    <col min="1" max="1" width="2.25" style="14" customWidth="1"/>
    <col min="2" max="2" width="4.75" style="14" customWidth="1"/>
    <col min="3" max="3" width="12.25" style="14" customWidth="1"/>
    <col min="4" max="4" width="26.75" style="14" customWidth="1"/>
    <col min="5" max="5" width="18.25" style="14" customWidth="1"/>
    <col min="6" max="6" width="26" style="14" customWidth="1"/>
    <col min="7" max="7" width="2.5" style="14" customWidth="1"/>
    <col min="8" max="16384" width="9" style="14"/>
  </cols>
  <sheetData>
    <row r="1" spans="2:6" s="1" customFormat="1" ht="30" customHeight="1">
      <c r="D1" s="16" t="s">
        <v>33</v>
      </c>
    </row>
    <row r="2" spans="2:6" s="1" customFormat="1" ht="25.5" customHeight="1">
      <c r="E2" s="188" t="s">
        <v>201</v>
      </c>
      <c r="F2" s="189"/>
    </row>
    <row r="3" spans="2:6" s="1" customFormat="1" ht="24" customHeight="1">
      <c r="B3" s="36" t="s">
        <v>0</v>
      </c>
      <c r="C3" s="2"/>
    </row>
    <row r="4" spans="2:6" s="1" customFormat="1" ht="15.75" customHeight="1"/>
    <row r="5" spans="2:6" s="1" customFormat="1" ht="24" customHeight="1">
      <c r="E5" s="3" t="s">
        <v>133</v>
      </c>
      <c r="F5" s="34"/>
    </row>
    <row r="6" spans="2:6" s="1" customFormat="1" ht="23.25" customHeight="1">
      <c r="E6" s="4" t="s">
        <v>134</v>
      </c>
      <c r="F6" s="4"/>
    </row>
    <row r="7" spans="2:6" s="1" customFormat="1" ht="23.25" customHeight="1">
      <c r="E7" s="4" t="s">
        <v>135</v>
      </c>
      <c r="F7" s="4"/>
    </row>
    <row r="8" spans="2:6" s="1" customFormat="1" ht="19.5" customHeight="1">
      <c r="E8" s="4" t="s">
        <v>136</v>
      </c>
      <c r="F8" s="4"/>
    </row>
    <row r="9" spans="2:6" s="1" customFormat="1" ht="8.25" customHeight="1"/>
    <row r="10" spans="2:6" s="1" customFormat="1" ht="18" customHeight="1"/>
    <row r="11" spans="2:6" s="1" customFormat="1" ht="6.75" customHeight="1"/>
    <row r="12" spans="2:6" s="1" customFormat="1" ht="22.5" customHeight="1" thickBot="1">
      <c r="B12" s="76" t="s">
        <v>34</v>
      </c>
    </row>
    <row r="13" spans="2:6" s="1" customFormat="1" ht="28.5" customHeight="1">
      <c r="B13" s="199" t="s">
        <v>35</v>
      </c>
      <c r="C13" s="200"/>
      <c r="D13" s="5"/>
      <c r="E13" s="5"/>
      <c r="F13" s="6"/>
    </row>
    <row r="14" spans="2:6" s="1" customFormat="1" ht="45" customHeight="1">
      <c r="B14" s="180" t="s">
        <v>36</v>
      </c>
      <c r="C14" s="181"/>
      <c r="D14" s="118"/>
      <c r="E14" s="7" t="s">
        <v>73</v>
      </c>
      <c r="F14" s="8"/>
    </row>
    <row r="15" spans="2:6" s="1" customFormat="1" ht="22.5" customHeight="1">
      <c r="B15" s="190" t="s">
        <v>37</v>
      </c>
      <c r="C15" s="191"/>
      <c r="D15" s="70" t="s">
        <v>66</v>
      </c>
      <c r="E15" s="196" t="s">
        <v>2</v>
      </c>
      <c r="F15" s="9" t="s">
        <v>137</v>
      </c>
    </row>
    <row r="16" spans="2:6" s="1" customFormat="1" ht="22.5" customHeight="1">
      <c r="B16" s="192"/>
      <c r="C16" s="193"/>
      <c r="D16" s="72" t="s">
        <v>67</v>
      </c>
      <c r="E16" s="197"/>
      <c r="F16" s="71" t="s">
        <v>142</v>
      </c>
    </row>
    <row r="17" spans="2:8" s="1" customFormat="1" ht="22.5" customHeight="1">
      <c r="B17" s="194"/>
      <c r="C17" s="195"/>
      <c r="D17" s="35" t="s">
        <v>41</v>
      </c>
      <c r="E17" s="198"/>
      <c r="F17" s="10" t="s">
        <v>143</v>
      </c>
    </row>
    <row r="18" spans="2:8" s="1" customFormat="1" ht="28.5" customHeight="1">
      <c r="B18" s="180" t="s">
        <v>38</v>
      </c>
      <c r="C18" s="181"/>
      <c r="D18" s="37" t="s">
        <v>144</v>
      </c>
      <c r="E18" s="75" t="s">
        <v>1</v>
      </c>
      <c r="F18" s="11" t="s">
        <v>5</v>
      </c>
    </row>
    <row r="19" spans="2:8" s="1" customFormat="1" ht="28.5" customHeight="1" thickBot="1">
      <c r="B19" s="182" t="s">
        <v>39</v>
      </c>
      <c r="C19" s="183"/>
      <c r="D19" s="201" t="s">
        <v>146</v>
      </c>
      <c r="E19" s="202"/>
      <c r="F19" s="203"/>
    </row>
    <row r="20" spans="2:8" s="1" customFormat="1" ht="28.5" customHeight="1">
      <c r="B20" s="12"/>
      <c r="C20" s="5"/>
      <c r="D20" s="186" t="s">
        <v>145</v>
      </c>
      <c r="E20" s="186"/>
      <c r="F20" s="187"/>
    </row>
    <row r="21" spans="2:8" s="1" customFormat="1" ht="215.25" customHeight="1" thickBot="1">
      <c r="B21" s="13" t="s">
        <v>3</v>
      </c>
      <c r="C21" s="128"/>
      <c r="D21" s="128"/>
      <c r="E21" s="128"/>
      <c r="F21" s="129"/>
    </row>
    <row r="22" spans="2:8" s="1" customFormat="1" ht="9.75" customHeight="1"/>
    <row r="23" spans="2:8" ht="15.75" customHeight="1">
      <c r="B23" s="1" t="s">
        <v>4</v>
      </c>
      <c r="C23" s="1"/>
      <c r="D23" s="1"/>
      <c r="E23" s="1"/>
      <c r="F23" s="1"/>
    </row>
    <row r="24" spans="2:8" ht="16.5" customHeight="1">
      <c r="B24" s="1"/>
      <c r="C24" s="1" t="s">
        <v>44</v>
      </c>
      <c r="D24" s="1"/>
      <c r="E24" s="1"/>
      <c r="F24" s="1"/>
    </row>
    <row r="25" spans="2:8" ht="15.75" customHeight="1">
      <c r="B25" s="1"/>
      <c r="C25" s="1" t="s">
        <v>45</v>
      </c>
      <c r="D25" s="1"/>
      <c r="E25" s="1"/>
      <c r="F25" s="1"/>
    </row>
    <row r="26" spans="2:8" ht="16.5" customHeight="1">
      <c r="B26" s="1"/>
      <c r="C26" s="1" t="s">
        <v>46</v>
      </c>
      <c r="D26" s="1"/>
      <c r="E26" s="1"/>
      <c r="F26" s="1"/>
    </row>
    <row r="27" spans="2:8" ht="13.5" customHeight="1">
      <c r="B27" s="1"/>
      <c r="C27" s="1" t="s">
        <v>40</v>
      </c>
      <c r="D27" s="1"/>
      <c r="E27" s="1"/>
      <c r="F27" s="1"/>
    </row>
    <row r="28" spans="2:8" ht="17.25" customHeight="1">
      <c r="B28" s="1"/>
      <c r="C28" s="204" t="s">
        <v>153</v>
      </c>
      <c r="D28" s="204"/>
      <c r="E28" s="204"/>
      <c r="F28" s="204"/>
      <c r="H28" s="14" t="s">
        <v>74</v>
      </c>
    </row>
    <row r="29" spans="2:8" ht="16.5" customHeight="1">
      <c r="B29" s="1"/>
      <c r="C29" s="184" t="s">
        <v>43</v>
      </c>
      <c r="D29" s="185"/>
      <c r="E29" s="185"/>
      <c r="F29" s="185"/>
    </row>
    <row r="30" spans="2:8" ht="16.5" customHeight="1">
      <c r="B30" s="1" t="s">
        <v>123</v>
      </c>
      <c r="C30" s="120"/>
      <c r="D30" s="121"/>
      <c r="E30" s="179" t="s">
        <v>220</v>
      </c>
      <c r="F30" s="121"/>
    </row>
    <row r="31" spans="2:8" s="1" customFormat="1" ht="22.5" customHeight="1">
      <c r="F31" s="15" t="s">
        <v>202</v>
      </c>
    </row>
    <row r="32" spans="2:8" s="1" customFormat="1" ht="30" customHeight="1"/>
    <row r="33" s="1" customFormat="1" ht="30" customHeight="1"/>
    <row r="34" s="1" customFormat="1" ht="30" customHeight="1"/>
    <row r="35" s="1" customFormat="1" ht="30" customHeight="1"/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11">
    <mergeCell ref="B18:C18"/>
    <mergeCell ref="B19:C19"/>
    <mergeCell ref="C29:F29"/>
    <mergeCell ref="D20:F20"/>
    <mergeCell ref="E2:F2"/>
    <mergeCell ref="B15:C17"/>
    <mergeCell ref="E15:E17"/>
    <mergeCell ref="B13:C13"/>
    <mergeCell ref="B14:C14"/>
    <mergeCell ref="D19:F19"/>
    <mergeCell ref="C28:F28"/>
  </mergeCells>
  <phoneticPr fontId="1"/>
  <pageMargins left="0.70866141732283472" right="0.51181102362204722" top="0.55118110236220474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75"/>
  <sheetViews>
    <sheetView view="pageBreakPreview" zoomScale="90" zoomScaleNormal="100" zoomScaleSheetLayoutView="90" workbookViewId="0">
      <selection activeCell="B3" sqref="B3"/>
    </sheetView>
  </sheetViews>
  <sheetFormatPr defaultRowHeight="14.25"/>
  <cols>
    <col min="1" max="1" width="2.25" style="1" customWidth="1"/>
    <col min="2" max="2" width="23.25" style="1" customWidth="1"/>
    <col min="3" max="3" width="16.25" style="1" customWidth="1"/>
    <col min="4" max="6" width="9" style="1"/>
    <col min="7" max="7" width="13.875" style="1" customWidth="1"/>
    <col min="8" max="8" width="17.75" style="1" customWidth="1"/>
    <col min="9" max="9" width="22.25" style="1" customWidth="1"/>
    <col min="10" max="10" width="2.125" style="1" customWidth="1"/>
    <col min="11" max="16384" width="9" style="1"/>
  </cols>
  <sheetData>
    <row r="1" spans="2:9" ht="30.75" customHeight="1" thickBot="1">
      <c r="B1" s="25" t="s">
        <v>120</v>
      </c>
      <c r="C1" s="25"/>
    </row>
    <row r="2" spans="2:9" ht="24" customHeight="1">
      <c r="B2" s="108" t="s">
        <v>122</v>
      </c>
      <c r="C2" s="109"/>
      <c r="D2" s="109"/>
      <c r="E2" s="109"/>
      <c r="F2" s="109"/>
      <c r="G2" s="109"/>
      <c r="H2" s="5"/>
      <c r="I2" s="6"/>
    </row>
    <row r="3" spans="2:9" ht="24" customHeight="1">
      <c r="B3" s="119"/>
      <c r="C3" s="27"/>
      <c r="D3" s="27"/>
      <c r="E3" s="27"/>
      <c r="F3" s="27"/>
      <c r="G3" s="27"/>
      <c r="H3" s="27"/>
      <c r="I3" s="30"/>
    </row>
    <row r="4" spans="2:9" ht="24" customHeight="1">
      <c r="B4" s="28"/>
      <c r="C4" s="27"/>
      <c r="D4" s="27"/>
      <c r="E4" s="27"/>
      <c r="F4" s="27"/>
      <c r="G4" s="27"/>
      <c r="H4" s="27"/>
      <c r="I4" s="30"/>
    </row>
    <row r="5" spans="2:9" ht="24" customHeight="1">
      <c r="B5" s="102"/>
      <c r="C5" s="27"/>
      <c r="D5" s="27"/>
      <c r="E5" s="27"/>
      <c r="F5" s="27"/>
      <c r="G5" s="27"/>
      <c r="H5" s="27"/>
      <c r="I5" s="30"/>
    </row>
    <row r="6" spans="2:9" ht="24" customHeight="1">
      <c r="B6" s="102"/>
      <c r="C6" s="27"/>
      <c r="D6" s="27"/>
      <c r="E6" s="27"/>
      <c r="F6" s="27"/>
      <c r="G6" s="27"/>
      <c r="H6" s="27"/>
      <c r="I6" s="30"/>
    </row>
    <row r="7" spans="2:9" ht="24" customHeight="1">
      <c r="B7" s="102"/>
      <c r="C7" s="27"/>
      <c r="D7" s="27"/>
      <c r="E7" s="27"/>
      <c r="F7" s="27"/>
      <c r="G7" s="27"/>
      <c r="H7" s="27"/>
      <c r="I7" s="30"/>
    </row>
    <row r="8" spans="2:9" ht="24" customHeight="1">
      <c r="B8" s="102"/>
      <c r="C8" s="27"/>
      <c r="D8" s="27"/>
      <c r="E8" s="27"/>
      <c r="F8" s="27"/>
      <c r="G8" s="27"/>
      <c r="H8" s="27"/>
      <c r="I8" s="30"/>
    </row>
    <row r="9" spans="2:9" ht="24" customHeight="1" thickBot="1">
      <c r="B9" s="103"/>
      <c r="C9" s="32"/>
      <c r="D9" s="32"/>
      <c r="E9" s="32"/>
      <c r="F9" s="32"/>
      <c r="G9" s="32"/>
      <c r="H9" s="32"/>
      <c r="I9" s="33"/>
    </row>
    <row r="10" spans="2:9" ht="24" customHeight="1">
      <c r="B10" s="108" t="s">
        <v>49</v>
      </c>
      <c r="C10" s="109"/>
      <c r="D10" s="109"/>
      <c r="E10" s="109"/>
      <c r="F10" s="5"/>
      <c r="G10" s="5"/>
      <c r="H10" s="5"/>
      <c r="I10" s="6"/>
    </row>
    <row r="11" spans="2:9" ht="24" customHeight="1">
      <c r="B11" s="28"/>
      <c r="C11" s="27"/>
      <c r="D11" s="27"/>
      <c r="E11" s="27"/>
      <c r="F11" s="27"/>
      <c r="G11" s="27"/>
      <c r="H11" s="27"/>
      <c r="I11" s="30"/>
    </row>
    <row r="12" spans="2:9" ht="24" customHeight="1">
      <c r="B12" s="28"/>
      <c r="C12" s="27"/>
      <c r="D12" s="27"/>
      <c r="E12" s="27"/>
      <c r="F12" s="27"/>
      <c r="G12" s="27"/>
      <c r="H12" s="27"/>
      <c r="I12" s="30"/>
    </row>
    <row r="13" spans="2:9" ht="24" customHeight="1">
      <c r="B13" s="28"/>
      <c r="C13" s="27"/>
      <c r="D13" s="27"/>
      <c r="E13" s="27"/>
      <c r="F13" s="27"/>
      <c r="G13" s="27"/>
      <c r="H13" s="27"/>
      <c r="I13" s="30"/>
    </row>
    <row r="14" spans="2:9" ht="24" customHeight="1" thickBot="1">
      <c r="B14" s="26"/>
      <c r="C14" s="32"/>
      <c r="D14" s="32"/>
      <c r="E14" s="32"/>
      <c r="F14" s="32"/>
      <c r="G14" s="32"/>
      <c r="H14" s="32"/>
      <c r="I14" s="33"/>
    </row>
    <row r="15" spans="2:9" ht="24" customHeight="1">
      <c r="B15" s="110" t="s">
        <v>78</v>
      </c>
      <c r="C15" s="104"/>
      <c r="D15" s="104"/>
      <c r="E15" s="104"/>
      <c r="F15" s="104"/>
      <c r="G15" s="27"/>
      <c r="H15" s="27"/>
      <c r="I15" s="30"/>
    </row>
    <row r="16" spans="2:9" ht="24" customHeight="1">
      <c r="B16" s="105"/>
      <c r="C16" s="106"/>
      <c r="D16" s="106"/>
      <c r="E16" s="106"/>
      <c r="F16" s="106"/>
      <c r="G16" s="106"/>
      <c r="H16" s="106"/>
      <c r="I16" s="107"/>
    </row>
    <row r="17" spans="2:9" ht="24" customHeight="1">
      <c r="B17" s="105"/>
      <c r="C17" s="106"/>
      <c r="D17" s="106"/>
      <c r="E17" s="106"/>
      <c r="F17" s="106"/>
      <c r="G17" s="106"/>
      <c r="H17" s="106"/>
      <c r="I17" s="107"/>
    </row>
    <row r="18" spans="2:9" ht="24" customHeight="1">
      <c r="B18" s="105"/>
      <c r="C18" s="106"/>
      <c r="D18" s="106"/>
      <c r="E18" s="106"/>
      <c r="F18" s="106"/>
      <c r="G18" s="106"/>
      <c r="H18" s="106"/>
      <c r="I18" s="107"/>
    </row>
    <row r="19" spans="2:9" ht="24" customHeight="1">
      <c r="B19" s="105"/>
      <c r="C19" s="106"/>
      <c r="D19" s="106"/>
      <c r="E19" s="106"/>
      <c r="F19" s="106"/>
      <c r="G19" s="106"/>
      <c r="H19" s="106"/>
      <c r="I19" s="107"/>
    </row>
    <row r="20" spans="2:9" ht="24" customHeight="1" thickBot="1">
      <c r="B20" s="105"/>
      <c r="C20" s="106"/>
      <c r="D20" s="106"/>
      <c r="E20" s="106"/>
      <c r="F20" s="106"/>
      <c r="G20" s="106"/>
      <c r="H20" s="106"/>
      <c r="I20" s="107"/>
    </row>
    <row r="21" spans="2:9" ht="24" customHeight="1">
      <c r="B21" s="108" t="s">
        <v>121</v>
      </c>
      <c r="C21" s="109"/>
      <c r="D21" s="5"/>
      <c r="E21" s="5"/>
      <c r="F21" s="5"/>
      <c r="G21" s="5"/>
      <c r="H21" s="5"/>
      <c r="I21" s="6"/>
    </row>
    <row r="22" spans="2:9" ht="24" customHeight="1">
      <c r="B22" s="28"/>
      <c r="C22" s="27"/>
      <c r="D22" s="27"/>
      <c r="E22" s="27"/>
      <c r="F22" s="27"/>
      <c r="G22" s="27"/>
      <c r="H22" s="27"/>
      <c r="I22" s="30"/>
    </row>
    <row r="23" spans="2:9" ht="24" customHeight="1">
      <c r="B23" s="28"/>
      <c r="C23" s="27"/>
      <c r="D23" s="27"/>
      <c r="E23" s="27"/>
      <c r="F23" s="27"/>
      <c r="G23" s="27"/>
      <c r="H23" s="27"/>
      <c r="I23" s="30"/>
    </row>
    <row r="24" spans="2:9" ht="24" customHeight="1">
      <c r="B24" s="28"/>
      <c r="C24" s="27"/>
      <c r="D24" s="27"/>
      <c r="E24" s="27"/>
      <c r="F24" s="27"/>
      <c r="G24" s="27"/>
      <c r="H24" s="27"/>
      <c r="I24" s="30"/>
    </row>
    <row r="25" spans="2:9" ht="24" customHeight="1">
      <c r="B25" s="28"/>
      <c r="C25" s="27"/>
      <c r="D25" s="27"/>
      <c r="E25" s="27"/>
      <c r="F25" s="27"/>
      <c r="G25" s="27"/>
      <c r="H25" s="27"/>
      <c r="I25" s="30"/>
    </row>
    <row r="26" spans="2:9" ht="24" customHeight="1" thickBot="1">
      <c r="B26" s="26"/>
      <c r="C26" s="32"/>
      <c r="D26" s="32"/>
      <c r="E26" s="32"/>
      <c r="F26" s="32"/>
      <c r="G26" s="32"/>
      <c r="H26" s="32"/>
      <c r="I26" s="33"/>
    </row>
    <row r="27" spans="2:9" ht="24" customHeight="1">
      <c r="B27" s="110" t="s">
        <v>115</v>
      </c>
      <c r="C27" s="104"/>
      <c r="D27" s="104"/>
      <c r="E27" s="104"/>
      <c r="F27" s="104"/>
      <c r="G27" s="104"/>
      <c r="H27" s="104"/>
      <c r="I27" s="111"/>
    </row>
    <row r="28" spans="2:9" ht="24" customHeight="1">
      <c r="B28" s="101"/>
      <c r="C28" s="27"/>
      <c r="D28" s="27"/>
      <c r="E28" s="27"/>
      <c r="F28" s="27"/>
      <c r="G28" s="27"/>
      <c r="H28" s="27"/>
      <c r="I28" s="30"/>
    </row>
    <row r="29" spans="2:9" ht="24" customHeight="1">
      <c r="B29" s="28"/>
      <c r="C29" s="27"/>
      <c r="D29" s="27"/>
      <c r="E29" s="27"/>
      <c r="F29" s="27"/>
      <c r="G29" s="27"/>
      <c r="H29" s="27"/>
      <c r="I29" s="30"/>
    </row>
    <row r="30" spans="2:9" ht="24" customHeight="1">
      <c r="B30" s="28"/>
      <c r="C30" s="27"/>
      <c r="D30" s="27"/>
      <c r="E30" s="27"/>
      <c r="F30" s="27"/>
      <c r="G30" s="27"/>
      <c r="H30" s="27"/>
      <c r="I30" s="30"/>
    </row>
    <row r="31" spans="2:9" ht="24" customHeight="1">
      <c r="B31" s="28"/>
      <c r="C31" s="27"/>
      <c r="D31" s="27"/>
      <c r="E31" s="27"/>
      <c r="F31" s="27"/>
      <c r="G31" s="27"/>
      <c r="H31" s="27"/>
      <c r="I31" s="30"/>
    </row>
    <row r="32" spans="2:9" ht="24" customHeight="1">
      <c r="B32" s="28"/>
      <c r="C32" s="27"/>
      <c r="D32" s="27"/>
      <c r="E32" s="27"/>
      <c r="F32" s="27"/>
      <c r="G32" s="27"/>
      <c r="H32" s="27"/>
      <c r="I32" s="30"/>
    </row>
    <row r="33" spans="2:10" ht="24" customHeight="1">
      <c r="B33" s="112"/>
      <c r="C33" s="27"/>
      <c r="D33" s="27"/>
      <c r="E33" s="27"/>
      <c r="F33" s="27"/>
      <c r="G33" s="27"/>
      <c r="H33" s="27"/>
      <c r="I33" s="30"/>
    </row>
    <row r="34" spans="2:10" ht="24" customHeight="1">
      <c r="B34" s="112"/>
      <c r="C34" s="27"/>
      <c r="D34" s="27"/>
      <c r="E34" s="27"/>
      <c r="F34" s="27"/>
      <c r="G34" s="27"/>
      <c r="H34" s="27"/>
      <c r="I34" s="30"/>
    </row>
    <row r="35" spans="2:10" ht="24" customHeight="1">
      <c r="B35" s="112"/>
      <c r="C35" s="27"/>
      <c r="D35" s="27"/>
      <c r="E35" s="27"/>
      <c r="F35" s="27"/>
      <c r="G35" s="27"/>
      <c r="H35" s="27"/>
      <c r="I35" s="30"/>
    </row>
    <row r="36" spans="2:10" ht="24" customHeight="1">
      <c r="B36" s="113"/>
      <c r="C36" s="27"/>
      <c r="D36" s="27"/>
      <c r="E36" s="27"/>
      <c r="F36" s="27"/>
      <c r="G36" s="27"/>
      <c r="H36" s="27"/>
      <c r="I36" s="30"/>
    </row>
    <row r="37" spans="2:10" ht="24" customHeight="1">
      <c r="B37" s="112"/>
      <c r="C37" s="27"/>
      <c r="D37" s="27"/>
      <c r="E37" s="27"/>
      <c r="F37" s="27"/>
      <c r="G37" s="27"/>
      <c r="H37" s="27"/>
      <c r="I37" s="30"/>
    </row>
    <row r="38" spans="2:10" ht="24" customHeight="1">
      <c r="B38" s="112"/>
      <c r="C38" s="27"/>
      <c r="D38" s="27"/>
      <c r="E38" s="27"/>
      <c r="F38" s="27"/>
      <c r="G38" s="27"/>
      <c r="H38" s="27"/>
      <c r="I38" s="30"/>
    </row>
    <row r="39" spans="2:10" ht="24" customHeight="1">
      <c r="B39" s="112"/>
      <c r="C39" s="27"/>
      <c r="D39" s="27"/>
      <c r="E39" s="27"/>
      <c r="F39" s="27"/>
      <c r="G39" s="27"/>
      <c r="H39" s="27"/>
      <c r="I39" s="30"/>
    </row>
    <row r="40" spans="2:10" ht="24" customHeight="1">
      <c r="B40" s="28"/>
      <c r="C40" s="27"/>
      <c r="D40" s="27"/>
      <c r="E40" s="27"/>
      <c r="F40" s="27"/>
      <c r="G40" s="27"/>
      <c r="H40" s="27"/>
      <c r="I40" s="30"/>
    </row>
    <row r="41" spans="2:10" ht="12" customHeight="1" thickBot="1">
      <c r="B41" s="26"/>
      <c r="C41" s="32"/>
      <c r="D41" s="32"/>
      <c r="E41" s="32"/>
      <c r="F41" s="32"/>
      <c r="G41" s="32"/>
      <c r="H41" s="32"/>
      <c r="I41" s="33"/>
    </row>
    <row r="42" spans="2:10" ht="9" customHeight="1"/>
    <row r="43" spans="2:10" ht="14.25" customHeight="1">
      <c r="B43" s="24"/>
      <c r="C43" s="24"/>
      <c r="I43" s="1" t="s">
        <v>189</v>
      </c>
      <c r="J43" s="15" t="s">
        <v>75</v>
      </c>
    </row>
    <row r="44" spans="2:10" ht="22.5" customHeight="1"/>
    <row r="45" spans="2:10" ht="22.5" customHeight="1"/>
    <row r="46" spans="2:10" ht="22.5" customHeight="1"/>
    <row r="47" spans="2:10" ht="22.5" customHeight="1"/>
    <row r="48" spans="2:10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</sheetData>
  <phoneticPr fontId="2"/>
  <pageMargins left="0.70866141732283472" right="0.51181102362204722" top="0.74803149606299213" bottom="0.11811023622047245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S57"/>
  <sheetViews>
    <sheetView view="pageBreakPreview" zoomScale="90" zoomScaleNormal="100" zoomScaleSheetLayoutView="90" workbookViewId="0">
      <selection activeCell="AB5" sqref="AB5:AI12"/>
    </sheetView>
  </sheetViews>
  <sheetFormatPr defaultColWidth="1.25" defaultRowHeight="12"/>
  <cols>
    <col min="1" max="1" width="1.25" style="40" customWidth="1"/>
    <col min="2" max="26" width="1.25" style="40"/>
    <col min="27" max="27" width="7.625" style="40" customWidth="1"/>
    <col min="28" max="62" width="1.25" style="40"/>
    <col min="63" max="63" width="3.5" style="40" customWidth="1"/>
    <col min="64" max="64" width="1.25" style="40"/>
    <col min="65" max="65" width="1.625" style="40" customWidth="1"/>
    <col min="66" max="16384" width="1.25" style="40"/>
  </cols>
  <sheetData>
    <row r="1" spans="1:71" ht="17.25" customHeight="1">
      <c r="B1" s="124" t="s">
        <v>124</v>
      </c>
    </row>
    <row r="2" spans="1:71" ht="12.75" customHeight="1">
      <c r="C2" s="73" t="s">
        <v>154</v>
      </c>
    </row>
    <row r="3" spans="1:71" ht="12.75" customHeight="1">
      <c r="C3" s="73"/>
      <c r="AS3" s="40" t="s">
        <v>114</v>
      </c>
    </row>
    <row r="4" spans="1:71" ht="15.75" customHeight="1">
      <c r="A4" s="208" t="s">
        <v>50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10"/>
      <c r="AB4" s="208" t="s">
        <v>51</v>
      </c>
      <c r="AC4" s="209"/>
      <c r="AD4" s="209"/>
      <c r="AE4" s="209"/>
      <c r="AF4" s="209"/>
      <c r="AG4" s="209"/>
      <c r="AH4" s="209"/>
      <c r="AI4" s="210"/>
      <c r="AJ4" s="41"/>
      <c r="AK4" s="42"/>
      <c r="AL4" s="42"/>
      <c r="AM4" s="43"/>
      <c r="AN4" s="208" t="s">
        <v>52</v>
      </c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10"/>
      <c r="BL4" s="208" t="s">
        <v>51</v>
      </c>
      <c r="BM4" s="209"/>
      <c r="BN4" s="209"/>
      <c r="BO4" s="209"/>
      <c r="BP4" s="209"/>
      <c r="BQ4" s="209"/>
      <c r="BR4" s="209"/>
      <c r="BS4" s="210"/>
    </row>
    <row r="5" spans="1:71" ht="15.75" customHeight="1">
      <c r="A5" s="262" t="s">
        <v>125</v>
      </c>
      <c r="B5" s="263"/>
      <c r="C5" s="264"/>
      <c r="D5" s="44" t="s">
        <v>80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250"/>
      <c r="AC5" s="251"/>
      <c r="AD5" s="251"/>
      <c r="AE5" s="251"/>
      <c r="AF5" s="251"/>
      <c r="AG5" s="251"/>
      <c r="AH5" s="251"/>
      <c r="AI5" s="252"/>
      <c r="AJ5" s="262" t="s">
        <v>127</v>
      </c>
      <c r="AK5" s="263"/>
      <c r="AL5" s="263"/>
      <c r="AM5" s="264"/>
      <c r="AN5" s="45" t="s">
        <v>79</v>
      </c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250"/>
      <c r="BM5" s="251"/>
      <c r="BN5" s="251"/>
      <c r="BO5" s="251"/>
      <c r="BP5" s="251"/>
      <c r="BQ5" s="251"/>
      <c r="BR5" s="251"/>
      <c r="BS5" s="252"/>
    </row>
    <row r="6" spans="1:71" ht="15.75" customHeight="1">
      <c r="A6" s="215"/>
      <c r="B6" s="216"/>
      <c r="C6" s="217"/>
      <c r="D6" s="253" t="s">
        <v>138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3"/>
      <c r="AB6" s="211"/>
      <c r="AC6" s="212"/>
      <c r="AD6" s="212"/>
      <c r="AE6" s="212"/>
      <c r="AF6" s="212"/>
      <c r="AG6" s="212"/>
      <c r="AH6" s="212"/>
      <c r="AI6" s="213"/>
      <c r="AJ6" s="215"/>
      <c r="AK6" s="216"/>
      <c r="AL6" s="216"/>
      <c r="AM6" s="217"/>
      <c r="AN6" s="231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3"/>
      <c r="BL6" s="211"/>
      <c r="BM6" s="212"/>
      <c r="BN6" s="212"/>
      <c r="BO6" s="212"/>
      <c r="BP6" s="212"/>
      <c r="BQ6" s="212"/>
      <c r="BR6" s="212"/>
      <c r="BS6" s="213"/>
    </row>
    <row r="7" spans="1:71" ht="15.75" customHeight="1">
      <c r="A7" s="215"/>
      <c r="B7" s="216"/>
      <c r="C7" s="217"/>
      <c r="D7" s="231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3"/>
      <c r="AB7" s="211"/>
      <c r="AC7" s="212"/>
      <c r="AD7" s="212"/>
      <c r="AE7" s="212"/>
      <c r="AF7" s="212"/>
      <c r="AG7" s="212"/>
      <c r="AH7" s="212"/>
      <c r="AI7" s="213"/>
      <c r="AJ7" s="215"/>
      <c r="AK7" s="216"/>
      <c r="AL7" s="216"/>
      <c r="AM7" s="217"/>
      <c r="AN7" s="231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3"/>
      <c r="BL7" s="211"/>
      <c r="BM7" s="212"/>
      <c r="BN7" s="212"/>
      <c r="BO7" s="212"/>
      <c r="BP7" s="212"/>
      <c r="BQ7" s="212"/>
      <c r="BR7" s="212"/>
      <c r="BS7" s="213"/>
    </row>
    <row r="8" spans="1:71" ht="15.75" customHeight="1">
      <c r="A8" s="215"/>
      <c r="B8" s="216"/>
      <c r="C8" s="217"/>
      <c r="D8" s="231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3"/>
      <c r="AB8" s="211"/>
      <c r="AC8" s="212"/>
      <c r="AD8" s="212"/>
      <c r="AE8" s="212"/>
      <c r="AF8" s="212"/>
      <c r="AG8" s="212"/>
      <c r="AH8" s="212"/>
      <c r="AI8" s="213"/>
      <c r="AJ8" s="215"/>
      <c r="AK8" s="216"/>
      <c r="AL8" s="216"/>
      <c r="AM8" s="217"/>
      <c r="AN8" s="231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3"/>
      <c r="BL8" s="211"/>
      <c r="BM8" s="212"/>
      <c r="BN8" s="212"/>
      <c r="BO8" s="212"/>
      <c r="BP8" s="212"/>
      <c r="BQ8" s="212"/>
      <c r="BR8" s="212"/>
      <c r="BS8" s="213"/>
    </row>
    <row r="9" spans="1:71" ht="15.75" customHeight="1">
      <c r="A9" s="215"/>
      <c r="B9" s="216"/>
      <c r="C9" s="217"/>
      <c r="D9" s="231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3"/>
      <c r="AB9" s="211"/>
      <c r="AC9" s="212"/>
      <c r="AD9" s="212"/>
      <c r="AE9" s="212"/>
      <c r="AF9" s="212"/>
      <c r="AG9" s="212"/>
      <c r="AH9" s="212"/>
      <c r="AI9" s="213"/>
      <c r="AJ9" s="215"/>
      <c r="AK9" s="216"/>
      <c r="AL9" s="216"/>
      <c r="AM9" s="217"/>
      <c r="AN9" s="231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3"/>
      <c r="BL9" s="211"/>
      <c r="BM9" s="212"/>
      <c r="BN9" s="212"/>
      <c r="BO9" s="212"/>
      <c r="BP9" s="212"/>
      <c r="BQ9" s="212"/>
      <c r="BR9" s="212"/>
      <c r="BS9" s="213"/>
    </row>
    <row r="10" spans="1:71" ht="15.75" customHeight="1">
      <c r="A10" s="215"/>
      <c r="B10" s="216"/>
      <c r="C10" s="217"/>
      <c r="D10" s="231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3"/>
      <c r="AB10" s="211"/>
      <c r="AC10" s="212"/>
      <c r="AD10" s="212"/>
      <c r="AE10" s="212"/>
      <c r="AF10" s="212"/>
      <c r="AG10" s="212"/>
      <c r="AH10" s="212"/>
      <c r="AI10" s="213"/>
      <c r="AJ10" s="215"/>
      <c r="AK10" s="216"/>
      <c r="AL10" s="216"/>
      <c r="AM10" s="217"/>
      <c r="AN10" s="231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3"/>
      <c r="BL10" s="211"/>
      <c r="BM10" s="212"/>
      <c r="BN10" s="212"/>
      <c r="BO10" s="212"/>
      <c r="BP10" s="212"/>
      <c r="BQ10" s="212"/>
      <c r="BR10" s="212"/>
      <c r="BS10" s="213"/>
    </row>
    <row r="11" spans="1:71" ht="15.75" customHeight="1">
      <c r="A11" s="215"/>
      <c r="B11" s="216"/>
      <c r="C11" s="217"/>
      <c r="D11" s="231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3"/>
      <c r="AB11" s="211"/>
      <c r="AC11" s="212"/>
      <c r="AD11" s="212"/>
      <c r="AE11" s="212"/>
      <c r="AF11" s="212"/>
      <c r="AG11" s="212"/>
      <c r="AH11" s="212"/>
      <c r="AI11" s="213"/>
      <c r="AJ11" s="215"/>
      <c r="AK11" s="216"/>
      <c r="AL11" s="216"/>
      <c r="AM11" s="217"/>
      <c r="AN11" s="231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3"/>
      <c r="BL11" s="211"/>
      <c r="BM11" s="212"/>
      <c r="BN11" s="212"/>
      <c r="BO11" s="212"/>
      <c r="BP11" s="212"/>
      <c r="BQ11" s="212"/>
      <c r="BR11" s="212"/>
      <c r="BS11" s="213"/>
    </row>
    <row r="12" spans="1:71" ht="15.75" customHeight="1">
      <c r="A12" s="215"/>
      <c r="B12" s="216"/>
      <c r="C12" s="217"/>
      <c r="D12" s="254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6"/>
      <c r="AB12" s="257"/>
      <c r="AC12" s="258"/>
      <c r="AD12" s="258"/>
      <c r="AE12" s="258"/>
      <c r="AF12" s="258"/>
      <c r="AG12" s="258"/>
      <c r="AH12" s="258"/>
      <c r="AI12" s="259"/>
      <c r="AJ12" s="215"/>
      <c r="AK12" s="216"/>
      <c r="AL12" s="216"/>
      <c r="AM12" s="217"/>
      <c r="AN12" s="254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6"/>
      <c r="BL12" s="257"/>
      <c r="BM12" s="258"/>
      <c r="BN12" s="258"/>
      <c r="BO12" s="258"/>
      <c r="BP12" s="258"/>
      <c r="BQ12" s="258"/>
      <c r="BR12" s="258"/>
      <c r="BS12" s="259"/>
    </row>
    <row r="13" spans="1:71" ht="15.75" customHeight="1">
      <c r="A13" s="215"/>
      <c r="B13" s="216"/>
      <c r="C13" s="217"/>
      <c r="D13" s="46" t="s">
        <v>53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221"/>
      <c r="AC13" s="222"/>
      <c r="AD13" s="222"/>
      <c r="AE13" s="222"/>
      <c r="AF13" s="222"/>
      <c r="AG13" s="222"/>
      <c r="AH13" s="222"/>
      <c r="AI13" s="223"/>
      <c r="AJ13" s="215"/>
      <c r="AK13" s="216"/>
      <c r="AL13" s="216"/>
      <c r="AM13" s="217"/>
      <c r="AN13" s="45" t="s">
        <v>54</v>
      </c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221"/>
      <c r="BM13" s="222"/>
      <c r="BN13" s="222"/>
      <c r="BO13" s="222"/>
      <c r="BP13" s="222"/>
      <c r="BQ13" s="222"/>
      <c r="BR13" s="222"/>
      <c r="BS13" s="223"/>
    </row>
    <row r="14" spans="1:71" ht="15.75" customHeight="1">
      <c r="A14" s="215"/>
      <c r="B14" s="216"/>
      <c r="C14" s="217"/>
      <c r="D14" s="214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3"/>
      <c r="AB14" s="211"/>
      <c r="AC14" s="212"/>
      <c r="AD14" s="212"/>
      <c r="AE14" s="212"/>
      <c r="AF14" s="212"/>
      <c r="AG14" s="212"/>
      <c r="AH14" s="212"/>
      <c r="AI14" s="213"/>
      <c r="AJ14" s="215"/>
      <c r="AK14" s="216"/>
      <c r="AL14" s="216"/>
      <c r="AM14" s="217"/>
      <c r="AN14" s="231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3"/>
      <c r="BL14" s="211"/>
      <c r="BM14" s="212"/>
      <c r="BN14" s="212"/>
      <c r="BO14" s="212"/>
      <c r="BP14" s="212"/>
      <c r="BQ14" s="212"/>
      <c r="BR14" s="212"/>
      <c r="BS14" s="213"/>
    </row>
    <row r="15" spans="1:71" ht="15.75" customHeight="1">
      <c r="A15" s="215"/>
      <c r="B15" s="216"/>
      <c r="C15" s="217"/>
      <c r="D15" s="211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3"/>
      <c r="AB15" s="211"/>
      <c r="AC15" s="212"/>
      <c r="AD15" s="212"/>
      <c r="AE15" s="212"/>
      <c r="AF15" s="212"/>
      <c r="AG15" s="212"/>
      <c r="AH15" s="212"/>
      <c r="AI15" s="213"/>
      <c r="AJ15" s="215"/>
      <c r="AK15" s="216"/>
      <c r="AL15" s="216"/>
      <c r="AM15" s="217"/>
      <c r="AN15" s="231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3"/>
      <c r="BL15" s="211"/>
      <c r="BM15" s="212"/>
      <c r="BN15" s="212"/>
      <c r="BO15" s="212"/>
      <c r="BP15" s="212"/>
      <c r="BQ15" s="212"/>
      <c r="BR15" s="212"/>
      <c r="BS15" s="213"/>
    </row>
    <row r="16" spans="1:71" ht="15.75" customHeight="1">
      <c r="A16" s="215"/>
      <c r="B16" s="216"/>
      <c r="C16" s="217"/>
      <c r="D16" s="211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3"/>
      <c r="AB16" s="211"/>
      <c r="AC16" s="212"/>
      <c r="AD16" s="212"/>
      <c r="AE16" s="212"/>
      <c r="AF16" s="212"/>
      <c r="AG16" s="212"/>
      <c r="AH16" s="212"/>
      <c r="AI16" s="213"/>
      <c r="AJ16" s="215"/>
      <c r="AK16" s="216"/>
      <c r="AL16" s="216"/>
      <c r="AM16" s="217"/>
      <c r="AN16" s="231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3"/>
      <c r="BL16" s="211"/>
      <c r="BM16" s="212"/>
      <c r="BN16" s="212"/>
      <c r="BO16" s="212"/>
      <c r="BP16" s="212"/>
      <c r="BQ16" s="212"/>
      <c r="BR16" s="212"/>
      <c r="BS16" s="213"/>
    </row>
    <row r="17" spans="1:71" ht="15.75" customHeight="1">
      <c r="A17" s="215"/>
      <c r="B17" s="216"/>
      <c r="C17" s="217"/>
      <c r="D17" s="257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9"/>
      <c r="AB17" s="257"/>
      <c r="AC17" s="258"/>
      <c r="AD17" s="258"/>
      <c r="AE17" s="258"/>
      <c r="AF17" s="258"/>
      <c r="AG17" s="258"/>
      <c r="AH17" s="258"/>
      <c r="AI17" s="259"/>
      <c r="AJ17" s="215"/>
      <c r="AK17" s="216"/>
      <c r="AL17" s="216"/>
      <c r="AM17" s="217"/>
      <c r="AN17" s="231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3"/>
      <c r="BL17" s="211"/>
      <c r="BM17" s="212"/>
      <c r="BN17" s="212"/>
      <c r="BO17" s="212"/>
      <c r="BP17" s="212"/>
      <c r="BQ17" s="212"/>
      <c r="BR17" s="212"/>
      <c r="BS17" s="213"/>
    </row>
    <row r="18" spans="1:71" ht="15.75" customHeight="1">
      <c r="A18" s="215"/>
      <c r="B18" s="216"/>
      <c r="C18" s="217"/>
      <c r="D18" s="46" t="s">
        <v>55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B18" s="221"/>
      <c r="AC18" s="222"/>
      <c r="AD18" s="222"/>
      <c r="AE18" s="222"/>
      <c r="AF18" s="222"/>
      <c r="AG18" s="222"/>
      <c r="AH18" s="222"/>
      <c r="AI18" s="223"/>
      <c r="AJ18" s="215"/>
      <c r="AK18" s="216"/>
      <c r="AL18" s="216"/>
      <c r="AM18" s="217"/>
      <c r="AN18" s="231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3"/>
      <c r="BL18" s="211"/>
      <c r="BM18" s="212"/>
      <c r="BN18" s="212"/>
      <c r="BO18" s="212"/>
      <c r="BP18" s="212"/>
      <c r="BQ18" s="212"/>
      <c r="BR18" s="212"/>
      <c r="BS18" s="213"/>
    </row>
    <row r="19" spans="1:71" ht="15.75" customHeight="1">
      <c r="A19" s="215"/>
      <c r="B19" s="216"/>
      <c r="C19" s="217"/>
      <c r="D19" s="214" t="s">
        <v>139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3"/>
      <c r="AB19" s="211"/>
      <c r="AC19" s="212"/>
      <c r="AD19" s="212"/>
      <c r="AE19" s="212"/>
      <c r="AF19" s="212"/>
      <c r="AG19" s="212"/>
      <c r="AH19" s="212"/>
      <c r="AI19" s="213"/>
      <c r="AJ19" s="215"/>
      <c r="AK19" s="216"/>
      <c r="AL19" s="216"/>
      <c r="AM19" s="217"/>
      <c r="AN19" s="231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3"/>
      <c r="BL19" s="211"/>
      <c r="BM19" s="212"/>
      <c r="BN19" s="212"/>
      <c r="BO19" s="212"/>
      <c r="BP19" s="212"/>
      <c r="BQ19" s="212"/>
      <c r="BR19" s="212"/>
      <c r="BS19" s="213"/>
    </row>
    <row r="20" spans="1:71" ht="15.75" customHeight="1">
      <c r="A20" s="215"/>
      <c r="B20" s="216"/>
      <c r="C20" s="217"/>
      <c r="D20" s="214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3"/>
      <c r="AB20" s="211"/>
      <c r="AC20" s="212"/>
      <c r="AD20" s="212"/>
      <c r="AE20" s="212"/>
      <c r="AF20" s="212"/>
      <c r="AG20" s="212"/>
      <c r="AH20" s="212"/>
      <c r="AI20" s="213"/>
      <c r="AJ20" s="215"/>
      <c r="AK20" s="216"/>
      <c r="AL20" s="216"/>
      <c r="AM20" s="217"/>
      <c r="AN20" s="231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3"/>
      <c r="BL20" s="211"/>
      <c r="BM20" s="212"/>
      <c r="BN20" s="212"/>
      <c r="BO20" s="212"/>
      <c r="BP20" s="212"/>
      <c r="BQ20" s="212"/>
      <c r="BR20" s="212"/>
      <c r="BS20" s="213"/>
    </row>
    <row r="21" spans="1:71" ht="15.75" customHeight="1">
      <c r="A21" s="215"/>
      <c r="B21" s="216"/>
      <c r="C21" s="217"/>
      <c r="D21" s="211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3"/>
      <c r="AB21" s="211"/>
      <c r="AC21" s="212"/>
      <c r="AD21" s="212"/>
      <c r="AE21" s="212"/>
      <c r="AF21" s="212"/>
      <c r="AG21" s="212"/>
      <c r="AH21" s="212"/>
      <c r="AI21" s="213"/>
      <c r="AJ21" s="215"/>
      <c r="AK21" s="216"/>
      <c r="AL21" s="216"/>
      <c r="AM21" s="217"/>
      <c r="AN21" s="231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3"/>
      <c r="BL21" s="211"/>
      <c r="BM21" s="212"/>
      <c r="BN21" s="212"/>
      <c r="BO21" s="212"/>
      <c r="BP21" s="212"/>
      <c r="BQ21" s="212"/>
      <c r="BR21" s="212"/>
      <c r="BS21" s="213"/>
    </row>
    <row r="22" spans="1:71" ht="15.75" customHeight="1">
      <c r="A22" s="215"/>
      <c r="B22" s="216"/>
      <c r="C22" s="217"/>
      <c r="D22" s="211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3"/>
      <c r="AB22" s="211"/>
      <c r="AC22" s="212"/>
      <c r="AD22" s="212"/>
      <c r="AE22" s="212"/>
      <c r="AF22" s="212"/>
      <c r="AG22" s="212"/>
      <c r="AH22" s="212"/>
      <c r="AI22" s="213"/>
      <c r="AJ22" s="215"/>
      <c r="AK22" s="216"/>
      <c r="AL22" s="216"/>
      <c r="AM22" s="217"/>
      <c r="AN22" s="231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3"/>
      <c r="BL22" s="211"/>
      <c r="BM22" s="212"/>
      <c r="BN22" s="212"/>
      <c r="BO22" s="212"/>
      <c r="BP22" s="212"/>
      <c r="BQ22" s="212"/>
      <c r="BR22" s="212"/>
      <c r="BS22" s="213"/>
    </row>
    <row r="23" spans="1:71" ht="15.75" customHeight="1">
      <c r="A23" s="215"/>
      <c r="B23" s="216"/>
      <c r="C23" s="217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3"/>
      <c r="AB23" s="211"/>
      <c r="AC23" s="212"/>
      <c r="AD23" s="212"/>
      <c r="AE23" s="212"/>
      <c r="AF23" s="212"/>
      <c r="AG23" s="212"/>
      <c r="AH23" s="212"/>
      <c r="AI23" s="213"/>
      <c r="AJ23" s="215"/>
      <c r="AK23" s="216"/>
      <c r="AL23" s="216"/>
      <c r="AM23" s="217"/>
      <c r="AN23" s="231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3"/>
      <c r="BL23" s="211"/>
      <c r="BM23" s="212"/>
      <c r="BN23" s="212"/>
      <c r="BO23" s="212"/>
      <c r="BP23" s="212"/>
      <c r="BQ23" s="212"/>
      <c r="BR23" s="212"/>
      <c r="BS23" s="213"/>
    </row>
    <row r="24" spans="1:71" ht="15.75" customHeight="1">
      <c r="A24" s="215"/>
      <c r="B24" s="216"/>
      <c r="C24" s="217"/>
      <c r="D24" s="211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3"/>
      <c r="AB24" s="211"/>
      <c r="AC24" s="212"/>
      <c r="AD24" s="212"/>
      <c r="AE24" s="212"/>
      <c r="AF24" s="212"/>
      <c r="AG24" s="212"/>
      <c r="AH24" s="212"/>
      <c r="AI24" s="213"/>
      <c r="AJ24" s="215"/>
      <c r="AK24" s="216"/>
      <c r="AL24" s="216"/>
      <c r="AM24" s="217"/>
      <c r="AN24" s="231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3"/>
      <c r="BL24" s="211"/>
      <c r="BM24" s="212"/>
      <c r="BN24" s="212"/>
      <c r="BO24" s="212"/>
      <c r="BP24" s="212"/>
      <c r="BQ24" s="212"/>
      <c r="BR24" s="212"/>
      <c r="BS24" s="213"/>
    </row>
    <row r="25" spans="1:71" ht="15.75" customHeight="1">
      <c r="A25" s="215"/>
      <c r="B25" s="216"/>
      <c r="C25" s="217"/>
      <c r="D25" s="211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3"/>
      <c r="AB25" s="211"/>
      <c r="AC25" s="212"/>
      <c r="AD25" s="212"/>
      <c r="AE25" s="212"/>
      <c r="AF25" s="212"/>
      <c r="AG25" s="212"/>
      <c r="AH25" s="212"/>
      <c r="AI25" s="213"/>
      <c r="AJ25" s="215"/>
      <c r="AK25" s="216"/>
      <c r="AL25" s="216"/>
      <c r="AM25" s="217"/>
      <c r="AN25" s="231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3"/>
      <c r="BL25" s="211"/>
      <c r="BM25" s="212"/>
      <c r="BN25" s="212"/>
      <c r="BO25" s="212"/>
      <c r="BP25" s="212"/>
      <c r="BQ25" s="212"/>
      <c r="BR25" s="212"/>
      <c r="BS25" s="213"/>
    </row>
    <row r="26" spans="1:71" ht="15.75" customHeight="1">
      <c r="A26" s="215"/>
      <c r="B26" s="216"/>
      <c r="C26" s="217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6"/>
      <c r="AB26" s="224"/>
      <c r="AC26" s="225"/>
      <c r="AD26" s="225"/>
      <c r="AE26" s="225"/>
      <c r="AF26" s="225"/>
      <c r="AG26" s="225"/>
      <c r="AH26" s="225"/>
      <c r="AI26" s="226"/>
      <c r="AJ26" s="215"/>
      <c r="AK26" s="216"/>
      <c r="AL26" s="216"/>
      <c r="AM26" s="217"/>
      <c r="AN26" s="231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3"/>
      <c r="BL26" s="211"/>
      <c r="BM26" s="212"/>
      <c r="BN26" s="212"/>
      <c r="BO26" s="212"/>
      <c r="BP26" s="212"/>
      <c r="BQ26" s="212"/>
      <c r="BR26" s="212"/>
      <c r="BS26" s="213"/>
    </row>
    <row r="27" spans="1:71" ht="15.75" customHeight="1">
      <c r="A27" s="218"/>
      <c r="B27" s="219"/>
      <c r="C27" s="220"/>
      <c r="D27" s="208" t="s">
        <v>56</v>
      </c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10"/>
      <c r="AB27" s="205">
        <f>SUM(AB5:AI26)</f>
        <v>0</v>
      </c>
      <c r="AC27" s="206"/>
      <c r="AD27" s="206"/>
      <c r="AE27" s="206"/>
      <c r="AF27" s="206"/>
      <c r="AG27" s="206"/>
      <c r="AH27" s="206"/>
      <c r="AI27" s="207"/>
      <c r="AJ27" s="125"/>
      <c r="AK27" s="126"/>
      <c r="AL27" s="126"/>
      <c r="AM27" s="127"/>
      <c r="AN27" s="208" t="s">
        <v>129</v>
      </c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260"/>
      <c r="BK27" s="261"/>
      <c r="BL27" s="268">
        <f>SUM(BL5:BS26)</f>
        <v>0</v>
      </c>
      <c r="BM27" s="269"/>
      <c r="BN27" s="269"/>
      <c r="BO27" s="269"/>
      <c r="BP27" s="269"/>
      <c r="BQ27" s="269"/>
      <c r="BR27" s="269"/>
      <c r="BS27" s="270"/>
    </row>
    <row r="28" spans="1:71" ht="15.75" customHeight="1">
      <c r="A28" s="262" t="s">
        <v>126</v>
      </c>
      <c r="B28" s="263"/>
      <c r="C28" s="264"/>
      <c r="D28" s="44" t="s">
        <v>57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250"/>
      <c r="AC28" s="251"/>
      <c r="AD28" s="251"/>
      <c r="AE28" s="251"/>
      <c r="AF28" s="251"/>
      <c r="AG28" s="251"/>
      <c r="AH28" s="251"/>
      <c r="AI28" s="252"/>
      <c r="AJ28" s="262" t="s">
        <v>128</v>
      </c>
      <c r="AK28" s="275"/>
      <c r="AL28" s="275"/>
      <c r="AM28" s="276"/>
      <c r="AN28" s="271" t="s">
        <v>159</v>
      </c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152"/>
      <c r="BD28" s="152"/>
      <c r="BE28" s="152"/>
      <c r="BF28" s="152"/>
      <c r="BG28" s="152"/>
      <c r="BH28" s="152"/>
      <c r="BI28" s="152"/>
      <c r="BJ28" s="152"/>
      <c r="BK28" s="153"/>
      <c r="BL28" s="150"/>
      <c r="BM28" s="157"/>
      <c r="BN28" s="157"/>
      <c r="BO28" s="157"/>
      <c r="BP28" s="157"/>
      <c r="BQ28" s="157"/>
      <c r="BR28" s="157"/>
      <c r="BS28" s="158"/>
    </row>
    <row r="29" spans="1:71" ht="15.75" customHeight="1">
      <c r="A29" s="215"/>
      <c r="B29" s="216"/>
      <c r="C29" s="217"/>
      <c r="D29" s="253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3"/>
      <c r="AB29" s="211"/>
      <c r="AC29" s="212"/>
      <c r="AD29" s="212"/>
      <c r="AE29" s="212"/>
      <c r="AF29" s="212"/>
      <c r="AG29" s="212"/>
      <c r="AH29" s="212"/>
      <c r="AI29" s="213"/>
      <c r="AJ29" s="277"/>
      <c r="AK29" s="278"/>
      <c r="AL29" s="278"/>
      <c r="AM29" s="279"/>
      <c r="AN29" s="164"/>
      <c r="AO29" s="165"/>
      <c r="AP29" s="273" t="s">
        <v>160</v>
      </c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6"/>
      <c r="BL29" s="265">
        <f>BL30+BL31</f>
        <v>0</v>
      </c>
      <c r="BM29" s="266"/>
      <c r="BN29" s="266"/>
      <c r="BO29" s="266"/>
      <c r="BP29" s="266"/>
      <c r="BQ29" s="266"/>
      <c r="BR29" s="266"/>
      <c r="BS29" s="267"/>
    </row>
    <row r="30" spans="1:71" ht="15.75" customHeight="1">
      <c r="A30" s="215"/>
      <c r="B30" s="216"/>
      <c r="C30" s="217"/>
      <c r="D30" s="231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3"/>
      <c r="AB30" s="211"/>
      <c r="AC30" s="212"/>
      <c r="AD30" s="212"/>
      <c r="AE30" s="212"/>
      <c r="AF30" s="212"/>
      <c r="AG30" s="212"/>
      <c r="AH30" s="212"/>
      <c r="AI30" s="213"/>
      <c r="AJ30" s="277"/>
      <c r="AK30" s="278"/>
      <c r="AL30" s="278"/>
      <c r="AM30" s="279"/>
      <c r="AN30" s="151"/>
      <c r="AO30" s="152"/>
      <c r="AP30" s="152"/>
      <c r="AQ30" s="152"/>
      <c r="AR30" s="227" t="s">
        <v>210</v>
      </c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8"/>
      <c r="BL30" s="237"/>
      <c r="BM30" s="238"/>
      <c r="BN30" s="238"/>
      <c r="BO30" s="238"/>
      <c r="BP30" s="238"/>
      <c r="BQ30" s="238"/>
      <c r="BR30" s="238"/>
      <c r="BS30" s="239"/>
    </row>
    <row r="31" spans="1:71" ht="15.75" customHeight="1">
      <c r="A31" s="215"/>
      <c r="B31" s="216"/>
      <c r="C31" s="217"/>
      <c r="D31" s="231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3"/>
      <c r="AB31" s="211"/>
      <c r="AC31" s="212"/>
      <c r="AD31" s="212"/>
      <c r="AE31" s="212"/>
      <c r="AF31" s="212"/>
      <c r="AG31" s="212"/>
      <c r="AH31" s="212"/>
      <c r="AI31" s="213"/>
      <c r="AJ31" s="277"/>
      <c r="AK31" s="278"/>
      <c r="AL31" s="278"/>
      <c r="AM31" s="279"/>
      <c r="AN31" s="151"/>
      <c r="AO31" s="152"/>
      <c r="AP31" s="152"/>
      <c r="AQ31" s="152"/>
      <c r="AR31" s="229" t="s">
        <v>211</v>
      </c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30"/>
      <c r="BL31" s="237"/>
      <c r="BM31" s="238"/>
      <c r="BN31" s="238"/>
      <c r="BO31" s="238"/>
      <c r="BP31" s="238"/>
      <c r="BQ31" s="238"/>
      <c r="BR31" s="238"/>
      <c r="BS31" s="239"/>
    </row>
    <row r="32" spans="1:71" ht="15.75" customHeight="1">
      <c r="A32" s="215"/>
      <c r="B32" s="216"/>
      <c r="C32" s="217"/>
      <c r="D32" s="231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3"/>
      <c r="AB32" s="211"/>
      <c r="AC32" s="212"/>
      <c r="AD32" s="212"/>
      <c r="AE32" s="212"/>
      <c r="AF32" s="212"/>
      <c r="AG32" s="212"/>
      <c r="AH32" s="212"/>
      <c r="AI32" s="213"/>
      <c r="AJ32" s="277"/>
      <c r="AK32" s="278"/>
      <c r="AL32" s="278"/>
      <c r="AM32" s="279"/>
      <c r="AN32" s="151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3"/>
      <c r="BL32" s="159"/>
      <c r="BM32" s="149"/>
      <c r="BN32" s="149"/>
      <c r="BO32" s="149"/>
      <c r="BP32" s="149"/>
      <c r="BQ32" s="149"/>
      <c r="BR32" s="149"/>
      <c r="BS32" s="160"/>
    </row>
    <row r="33" spans="1:71" ht="15.75" customHeight="1">
      <c r="A33" s="215"/>
      <c r="B33" s="216"/>
      <c r="C33" s="217"/>
      <c r="D33" s="231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3"/>
      <c r="AB33" s="211"/>
      <c r="AC33" s="212"/>
      <c r="AD33" s="212"/>
      <c r="AE33" s="212"/>
      <c r="AF33" s="212"/>
      <c r="AG33" s="212"/>
      <c r="AH33" s="212"/>
      <c r="AI33" s="213"/>
      <c r="AJ33" s="277"/>
      <c r="AK33" s="278"/>
      <c r="AL33" s="278"/>
      <c r="AM33" s="279"/>
      <c r="AN33" s="151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3"/>
      <c r="BL33" s="159"/>
      <c r="BM33" s="149"/>
      <c r="BN33" s="149"/>
      <c r="BO33" s="149"/>
      <c r="BP33" s="149"/>
      <c r="BQ33" s="149"/>
      <c r="BR33" s="149"/>
      <c r="BS33" s="160"/>
    </row>
    <row r="34" spans="1:71" ht="15.75" customHeight="1">
      <c r="A34" s="215"/>
      <c r="B34" s="216"/>
      <c r="C34" s="217"/>
      <c r="D34" s="231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3"/>
      <c r="AB34" s="211"/>
      <c r="AC34" s="212"/>
      <c r="AD34" s="212"/>
      <c r="AE34" s="212"/>
      <c r="AF34" s="212"/>
      <c r="AG34" s="212"/>
      <c r="AH34" s="212"/>
      <c r="AI34" s="213"/>
      <c r="AJ34" s="277"/>
      <c r="AK34" s="278"/>
      <c r="AL34" s="278"/>
      <c r="AM34" s="279"/>
      <c r="AN34" s="151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3"/>
      <c r="BL34" s="159"/>
      <c r="BM34" s="149"/>
      <c r="BN34" s="149"/>
      <c r="BO34" s="149"/>
      <c r="BP34" s="149"/>
      <c r="BQ34" s="149"/>
      <c r="BR34" s="149"/>
      <c r="BS34" s="160"/>
    </row>
    <row r="35" spans="1:71" ht="15.75" customHeight="1">
      <c r="A35" s="215"/>
      <c r="B35" s="216"/>
      <c r="C35" s="217"/>
      <c r="D35" s="254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6"/>
      <c r="AB35" s="211"/>
      <c r="AC35" s="212"/>
      <c r="AD35" s="212"/>
      <c r="AE35" s="212"/>
      <c r="AF35" s="212"/>
      <c r="AG35" s="212"/>
      <c r="AH35" s="212"/>
      <c r="AI35" s="213"/>
      <c r="AJ35" s="277"/>
      <c r="AK35" s="278"/>
      <c r="AL35" s="278"/>
      <c r="AM35" s="279"/>
      <c r="AN35" s="154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6"/>
      <c r="BL35" s="161"/>
      <c r="BM35" s="162"/>
      <c r="BN35" s="162"/>
      <c r="BO35" s="162"/>
      <c r="BP35" s="162"/>
      <c r="BQ35" s="162"/>
      <c r="BR35" s="162"/>
      <c r="BS35" s="163"/>
    </row>
    <row r="36" spans="1:71" ht="15.75" customHeight="1">
      <c r="A36" s="215"/>
      <c r="B36" s="216"/>
      <c r="C36" s="217"/>
      <c r="D36" s="46" t="s">
        <v>58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8"/>
      <c r="AB36" s="221"/>
      <c r="AC36" s="222"/>
      <c r="AD36" s="222"/>
      <c r="AE36" s="222"/>
      <c r="AF36" s="222"/>
      <c r="AG36" s="222"/>
      <c r="AH36" s="222"/>
      <c r="AI36" s="223"/>
      <c r="AJ36" s="277"/>
      <c r="AK36" s="278"/>
      <c r="AL36" s="278"/>
      <c r="AM36" s="279"/>
      <c r="AN36" s="45" t="s">
        <v>59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221"/>
      <c r="BM36" s="222"/>
      <c r="BN36" s="222"/>
      <c r="BO36" s="222"/>
      <c r="BP36" s="222"/>
      <c r="BQ36" s="222"/>
      <c r="BR36" s="222"/>
      <c r="BS36" s="223"/>
    </row>
    <row r="37" spans="1:71" ht="15.75" customHeight="1">
      <c r="A37" s="215"/>
      <c r="B37" s="216"/>
      <c r="C37" s="217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2"/>
      <c r="AB37" s="211"/>
      <c r="AC37" s="212"/>
      <c r="AD37" s="212"/>
      <c r="AE37" s="212"/>
      <c r="AF37" s="212"/>
      <c r="AG37" s="212"/>
      <c r="AH37" s="212"/>
      <c r="AI37" s="213"/>
      <c r="AJ37" s="277"/>
      <c r="AK37" s="278"/>
      <c r="AL37" s="278"/>
      <c r="AM37" s="279"/>
      <c r="AN37" s="240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2"/>
      <c r="BL37" s="211"/>
      <c r="BM37" s="212"/>
      <c r="BN37" s="212"/>
      <c r="BO37" s="212"/>
      <c r="BP37" s="212"/>
      <c r="BQ37" s="212"/>
      <c r="BR37" s="212"/>
      <c r="BS37" s="213"/>
    </row>
    <row r="38" spans="1:71" ht="15.75" customHeight="1">
      <c r="A38" s="215"/>
      <c r="B38" s="216"/>
      <c r="C38" s="217"/>
      <c r="D38" s="243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2"/>
      <c r="AB38" s="211"/>
      <c r="AC38" s="212"/>
      <c r="AD38" s="212"/>
      <c r="AE38" s="212"/>
      <c r="AF38" s="212"/>
      <c r="AG38" s="212"/>
      <c r="AH38" s="212"/>
      <c r="AI38" s="213"/>
      <c r="AJ38" s="277"/>
      <c r="AK38" s="278"/>
      <c r="AL38" s="278"/>
      <c r="AM38" s="279"/>
      <c r="AN38" s="243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2"/>
      <c r="BL38" s="211"/>
      <c r="BM38" s="212"/>
      <c r="BN38" s="212"/>
      <c r="BO38" s="212"/>
      <c r="BP38" s="212"/>
      <c r="BQ38" s="212"/>
      <c r="BR38" s="212"/>
      <c r="BS38" s="213"/>
    </row>
    <row r="39" spans="1:71" ht="15.75" customHeight="1">
      <c r="A39" s="215"/>
      <c r="B39" s="216"/>
      <c r="C39" s="217"/>
      <c r="D39" s="243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2"/>
      <c r="AB39" s="211"/>
      <c r="AC39" s="212"/>
      <c r="AD39" s="212"/>
      <c r="AE39" s="212"/>
      <c r="AF39" s="212"/>
      <c r="AG39" s="212"/>
      <c r="AH39" s="212"/>
      <c r="AI39" s="213"/>
      <c r="AJ39" s="277"/>
      <c r="AK39" s="278"/>
      <c r="AL39" s="278"/>
      <c r="AM39" s="279"/>
      <c r="AN39" s="243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2"/>
      <c r="BL39" s="211"/>
      <c r="BM39" s="212"/>
      <c r="BN39" s="212"/>
      <c r="BO39" s="212"/>
      <c r="BP39" s="212"/>
      <c r="BQ39" s="212"/>
      <c r="BR39" s="212"/>
      <c r="BS39" s="213"/>
    </row>
    <row r="40" spans="1:71" ht="15.75" customHeight="1">
      <c r="A40" s="215"/>
      <c r="B40" s="216"/>
      <c r="C40" s="217"/>
      <c r="D40" s="243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2"/>
      <c r="AB40" s="211"/>
      <c r="AC40" s="212"/>
      <c r="AD40" s="212"/>
      <c r="AE40" s="212"/>
      <c r="AF40" s="212"/>
      <c r="AG40" s="212"/>
      <c r="AH40" s="212"/>
      <c r="AI40" s="213"/>
      <c r="AJ40" s="277"/>
      <c r="AK40" s="278"/>
      <c r="AL40" s="278"/>
      <c r="AM40" s="279"/>
      <c r="AN40" s="243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2"/>
      <c r="BL40" s="211"/>
      <c r="BM40" s="212"/>
      <c r="BN40" s="212"/>
      <c r="BO40" s="212"/>
      <c r="BP40" s="212"/>
      <c r="BQ40" s="212"/>
      <c r="BR40" s="212"/>
      <c r="BS40" s="213"/>
    </row>
    <row r="41" spans="1:71" ht="15.75" customHeight="1">
      <c r="A41" s="215"/>
      <c r="B41" s="216"/>
      <c r="C41" s="217"/>
      <c r="D41" s="243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2"/>
      <c r="AB41" s="211"/>
      <c r="AC41" s="212"/>
      <c r="AD41" s="212"/>
      <c r="AE41" s="212"/>
      <c r="AF41" s="212"/>
      <c r="AG41" s="212"/>
      <c r="AH41" s="212"/>
      <c r="AI41" s="213"/>
      <c r="AJ41" s="277"/>
      <c r="AK41" s="278"/>
      <c r="AL41" s="278"/>
      <c r="AM41" s="279"/>
      <c r="AN41" s="243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2"/>
      <c r="BL41" s="211"/>
      <c r="BM41" s="212"/>
      <c r="BN41" s="212"/>
      <c r="BO41" s="212"/>
      <c r="BP41" s="212"/>
      <c r="BQ41" s="212"/>
      <c r="BR41" s="212"/>
      <c r="BS41" s="213"/>
    </row>
    <row r="42" spans="1:71" ht="15.75" customHeight="1">
      <c r="A42" s="215"/>
      <c r="B42" s="216"/>
      <c r="C42" s="217"/>
      <c r="D42" s="243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2"/>
      <c r="AB42" s="211"/>
      <c r="AC42" s="212"/>
      <c r="AD42" s="212"/>
      <c r="AE42" s="212"/>
      <c r="AF42" s="212"/>
      <c r="AG42" s="212"/>
      <c r="AH42" s="212"/>
      <c r="AI42" s="213"/>
      <c r="AJ42" s="277"/>
      <c r="AK42" s="278"/>
      <c r="AL42" s="278"/>
      <c r="AM42" s="279"/>
      <c r="AN42" s="243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2"/>
      <c r="BL42" s="211"/>
      <c r="BM42" s="212"/>
      <c r="BN42" s="212"/>
      <c r="BO42" s="212"/>
      <c r="BP42" s="212"/>
      <c r="BQ42" s="212"/>
      <c r="BR42" s="212"/>
      <c r="BS42" s="213"/>
    </row>
    <row r="43" spans="1:71" ht="15.75" customHeight="1">
      <c r="A43" s="215"/>
      <c r="B43" s="216"/>
      <c r="C43" s="217"/>
      <c r="D43" s="244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6"/>
      <c r="AB43" s="257"/>
      <c r="AC43" s="258"/>
      <c r="AD43" s="258"/>
      <c r="AE43" s="258"/>
      <c r="AF43" s="258"/>
      <c r="AG43" s="258"/>
      <c r="AH43" s="258"/>
      <c r="AI43" s="259"/>
      <c r="AJ43" s="280"/>
      <c r="AK43" s="281"/>
      <c r="AL43" s="281"/>
      <c r="AM43" s="282"/>
      <c r="AN43" s="247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9"/>
      <c r="BL43" s="224"/>
      <c r="BM43" s="225"/>
      <c r="BN43" s="225"/>
      <c r="BO43" s="225"/>
      <c r="BP43" s="225"/>
      <c r="BQ43" s="225"/>
      <c r="BR43" s="225"/>
      <c r="BS43" s="226"/>
    </row>
    <row r="44" spans="1:71" ht="15.75" customHeight="1">
      <c r="A44" s="215"/>
      <c r="B44" s="216"/>
      <c r="C44" s="217"/>
      <c r="D44" s="46" t="s">
        <v>81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8"/>
      <c r="AB44" s="211"/>
      <c r="AC44" s="212"/>
      <c r="AD44" s="212"/>
      <c r="AE44" s="212"/>
      <c r="AF44" s="212"/>
      <c r="AG44" s="212"/>
      <c r="AH44" s="212"/>
      <c r="AI44" s="213"/>
      <c r="AJ44" s="215" t="s">
        <v>130</v>
      </c>
      <c r="AK44" s="216"/>
      <c r="AL44" s="216"/>
      <c r="AM44" s="217"/>
      <c r="AN44" s="45" t="s">
        <v>60</v>
      </c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211"/>
      <c r="BM44" s="212"/>
      <c r="BN44" s="212"/>
      <c r="BO44" s="212"/>
      <c r="BP44" s="212"/>
      <c r="BQ44" s="212"/>
      <c r="BR44" s="212"/>
      <c r="BS44" s="213"/>
    </row>
    <row r="45" spans="1:71" ht="15.75" customHeight="1">
      <c r="A45" s="215"/>
      <c r="B45" s="216"/>
      <c r="C45" s="217"/>
      <c r="D45" s="214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3"/>
      <c r="AB45" s="211"/>
      <c r="AC45" s="212"/>
      <c r="AD45" s="212"/>
      <c r="AE45" s="212"/>
      <c r="AF45" s="212"/>
      <c r="AG45" s="212"/>
      <c r="AH45" s="212"/>
      <c r="AI45" s="213"/>
      <c r="AJ45" s="215"/>
      <c r="AK45" s="216"/>
      <c r="AL45" s="216"/>
      <c r="AM45" s="217"/>
      <c r="AN45" s="231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3"/>
      <c r="BL45" s="211"/>
      <c r="BM45" s="212"/>
      <c r="BN45" s="212"/>
      <c r="BO45" s="212"/>
      <c r="BP45" s="212"/>
      <c r="BQ45" s="212"/>
      <c r="BR45" s="212"/>
      <c r="BS45" s="213"/>
    </row>
    <row r="46" spans="1:71" ht="15.75" customHeight="1">
      <c r="A46" s="215"/>
      <c r="B46" s="216"/>
      <c r="C46" s="217"/>
      <c r="D46" s="214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3"/>
      <c r="AB46" s="211"/>
      <c r="AC46" s="212"/>
      <c r="AD46" s="212"/>
      <c r="AE46" s="212"/>
      <c r="AF46" s="212"/>
      <c r="AG46" s="212"/>
      <c r="AH46" s="212"/>
      <c r="AI46" s="213"/>
      <c r="AJ46" s="215"/>
      <c r="AK46" s="216"/>
      <c r="AL46" s="216"/>
      <c r="AM46" s="217"/>
      <c r="AN46" s="231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3"/>
      <c r="BL46" s="211"/>
      <c r="BM46" s="212"/>
      <c r="BN46" s="212"/>
      <c r="BO46" s="212"/>
      <c r="BP46" s="212"/>
      <c r="BQ46" s="212"/>
      <c r="BR46" s="212"/>
      <c r="BS46" s="213"/>
    </row>
    <row r="47" spans="1:71" ht="15.75" customHeight="1">
      <c r="A47" s="215"/>
      <c r="B47" s="216"/>
      <c r="C47" s="217"/>
      <c r="D47" s="211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3"/>
      <c r="AB47" s="211"/>
      <c r="AC47" s="212"/>
      <c r="AD47" s="212"/>
      <c r="AE47" s="212"/>
      <c r="AF47" s="212"/>
      <c r="AG47" s="212"/>
      <c r="AH47" s="212"/>
      <c r="AI47" s="213"/>
      <c r="AJ47" s="215"/>
      <c r="AK47" s="216"/>
      <c r="AL47" s="216"/>
      <c r="AM47" s="217"/>
      <c r="AN47" s="231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3"/>
      <c r="BL47" s="211"/>
      <c r="BM47" s="212"/>
      <c r="BN47" s="212"/>
      <c r="BO47" s="212"/>
      <c r="BP47" s="212"/>
      <c r="BQ47" s="212"/>
      <c r="BR47" s="212"/>
      <c r="BS47" s="213"/>
    </row>
    <row r="48" spans="1:71" ht="15.75" customHeight="1">
      <c r="A48" s="215"/>
      <c r="B48" s="216"/>
      <c r="C48" s="217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3"/>
      <c r="AB48" s="211"/>
      <c r="AC48" s="212"/>
      <c r="AD48" s="212"/>
      <c r="AE48" s="212"/>
      <c r="AF48" s="212"/>
      <c r="AG48" s="212"/>
      <c r="AH48" s="212"/>
      <c r="AI48" s="213"/>
      <c r="AJ48" s="215"/>
      <c r="AK48" s="216"/>
      <c r="AL48" s="216"/>
      <c r="AM48" s="217"/>
      <c r="AN48" s="231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33"/>
      <c r="BL48" s="211"/>
      <c r="BM48" s="212"/>
      <c r="BN48" s="212"/>
      <c r="BO48" s="212"/>
      <c r="BP48" s="212"/>
      <c r="BQ48" s="212"/>
      <c r="BR48" s="212"/>
      <c r="BS48" s="213"/>
    </row>
    <row r="49" spans="1:71" ht="15.75" customHeight="1">
      <c r="A49" s="215"/>
      <c r="B49" s="216"/>
      <c r="C49" s="21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3"/>
      <c r="AB49" s="211"/>
      <c r="AC49" s="212"/>
      <c r="AD49" s="212"/>
      <c r="AE49" s="212"/>
      <c r="AF49" s="212"/>
      <c r="AG49" s="212"/>
      <c r="AH49" s="212"/>
      <c r="AI49" s="213"/>
      <c r="AJ49" s="215"/>
      <c r="AK49" s="216"/>
      <c r="AL49" s="216"/>
      <c r="AM49" s="217"/>
      <c r="AN49" s="231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3"/>
      <c r="BL49" s="211"/>
      <c r="BM49" s="212"/>
      <c r="BN49" s="212"/>
      <c r="BO49" s="212"/>
      <c r="BP49" s="212"/>
      <c r="BQ49" s="212"/>
      <c r="BR49" s="212"/>
      <c r="BS49" s="213"/>
    </row>
    <row r="50" spans="1:71" ht="15.75" customHeight="1">
      <c r="A50" s="215"/>
      <c r="B50" s="216"/>
      <c r="C50" s="217"/>
      <c r="D50" s="211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3"/>
      <c r="AB50" s="211"/>
      <c r="AC50" s="212"/>
      <c r="AD50" s="212"/>
      <c r="AE50" s="212"/>
      <c r="AF50" s="212"/>
      <c r="AG50" s="212"/>
      <c r="AH50" s="212"/>
      <c r="AI50" s="213"/>
      <c r="AJ50" s="215"/>
      <c r="AK50" s="216"/>
      <c r="AL50" s="216"/>
      <c r="AM50" s="217"/>
      <c r="AN50" s="231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3"/>
      <c r="BL50" s="211"/>
      <c r="BM50" s="212"/>
      <c r="BN50" s="212"/>
      <c r="BO50" s="212"/>
      <c r="BP50" s="212"/>
      <c r="BQ50" s="212"/>
      <c r="BR50" s="212"/>
      <c r="BS50" s="213"/>
    </row>
    <row r="51" spans="1:71" ht="15.75" customHeight="1">
      <c r="A51" s="215"/>
      <c r="B51" s="216"/>
      <c r="C51" s="217"/>
      <c r="D51" s="211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3"/>
      <c r="AB51" s="211"/>
      <c r="AC51" s="212"/>
      <c r="AD51" s="212"/>
      <c r="AE51" s="212"/>
      <c r="AF51" s="212"/>
      <c r="AG51" s="212"/>
      <c r="AH51" s="212"/>
      <c r="AI51" s="213"/>
      <c r="AJ51" s="215"/>
      <c r="AK51" s="216"/>
      <c r="AL51" s="216"/>
      <c r="AM51" s="217"/>
      <c r="AN51" s="231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3"/>
      <c r="BL51" s="211"/>
      <c r="BM51" s="212"/>
      <c r="BN51" s="212"/>
      <c r="BO51" s="212"/>
      <c r="BP51" s="212"/>
      <c r="BQ51" s="212"/>
      <c r="BR51" s="212"/>
      <c r="BS51" s="213"/>
    </row>
    <row r="52" spans="1:71" ht="15.75" customHeight="1">
      <c r="A52" s="215"/>
      <c r="B52" s="216"/>
      <c r="C52" s="217"/>
      <c r="D52" s="208" t="s">
        <v>61</v>
      </c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10"/>
      <c r="AB52" s="205">
        <f>SUM(AB28:AI51)</f>
        <v>0</v>
      </c>
      <c r="AC52" s="206"/>
      <c r="AD52" s="206"/>
      <c r="AE52" s="206"/>
      <c r="AF52" s="206"/>
      <c r="AG52" s="206"/>
      <c r="AH52" s="206"/>
      <c r="AI52" s="207"/>
      <c r="AJ52" s="218"/>
      <c r="AK52" s="219"/>
      <c r="AL52" s="219"/>
      <c r="AM52" s="220"/>
      <c r="AN52" s="234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6"/>
      <c r="BL52" s="224"/>
      <c r="BM52" s="225"/>
      <c r="BN52" s="225"/>
      <c r="BO52" s="225"/>
      <c r="BP52" s="225"/>
      <c r="BQ52" s="225"/>
      <c r="BR52" s="225"/>
      <c r="BS52" s="226"/>
    </row>
    <row r="53" spans="1:71" ht="15.75" customHeight="1">
      <c r="A53" s="41"/>
      <c r="B53" s="42"/>
      <c r="C53" s="43"/>
      <c r="D53" s="208" t="s">
        <v>62</v>
      </c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10"/>
      <c r="AB53" s="205">
        <f>SUM(AB27,AB52)</f>
        <v>0</v>
      </c>
      <c r="AC53" s="206"/>
      <c r="AD53" s="206"/>
      <c r="AE53" s="206"/>
      <c r="AF53" s="206"/>
      <c r="AG53" s="206"/>
      <c r="AH53" s="206"/>
      <c r="AI53" s="207"/>
      <c r="AJ53" s="49"/>
      <c r="AK53" s="50"/>
      <c r="AL53" s="50"/>
      <c r="AM53" s="51"/>
      <c r="AN53" s="208" t="s">
        <v>68</v>
      </c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10"/>
      <c r="BL53" s="205">
        <f>SUM(BL27+BL29+BL36+BL44)</f>
        <v>0</v>
      </c>
      <c r="BM53" s="206"/>
      <c r="BN53" s="206"/>
      <c r="BO53" s="206"/>
      <c r="BP53" s="206"/>
      <c r="BQ53" s="206"/>
      <c r="BR53" s="206"/>
      <c r="BS53" s="207"/>
    </row>
    <row r="54" spans="1:71" ht="4.5" customHeight="1"/>
    <row r="55" spans="1:71" ht="15.75" customHeight="1">
      <c r="A55" s="40" t="s">
        <v>158</v>
      </c>
    </row>
    <row r="56" spans="1:71" ht="15.75" customHeight="1">
      <c r="A56" s="40" t="s">
        <v>131</v>
      </c>
    </row>
    <row r="57" spans="1:71">
      <c r="BL57" s="40" t="s">
        <v>188</v>
      </c>
    </row>
  </sheetData>
  <mergeCells count="46">
    <mergeCell ref="A28:C52"/>
    <mergeCell ref="BL29:BS29"/>
    <mergeCell ref="BL30:BS30"/>
    <mergeCell ref="BL44:BS52"/>
    <mergeCell ref="A4:AA4"/>
    <mergeCell ref="AB4:AI4"/>
    <mergeCell ref="AN4:BK4"/>
    <mergeCell ref="BL4:BS4"/>
    <mergeCell ref="A5:C27"/>
    <mergeCell ref="D27:AA27"/>
    <mergeCell ref="AJ5:AM26"/>
    <mergeCell ref="BL5:BS12"/>
    <mergeCell ref="BL27:BS27"/>
    <mergeCell ref="AN28:BB28"/>
    <mergeCell ref="AP29:AZ29"/>
    <mergeCell ref="AJ28:AM43"/>
    <mergeCell ref="BL13:BS26"/>
    <mergeCell ref="D6:AA12"/>
    <mergeCell ref="AN6:BK12"/>
    <mergeCell ref="AB13:AI17"/>
    <mergeCell ref="AB5:AI12"/>
    <mergeCell ref="AB27:AI27"/>
    <mergeCell ref="AN27:BK27"/>
    <mergeCell ref="D14:AA17"/>
    <mergeCell ref="AB18:AI26"/>
    <mergeCell ref="D19:AA26"/>
    <mergeCell ref="AN14:BK26"/>
    <mergeCell ref="BL36:BS43"/>
    <mergeCell ref="AR30:BK30"/>
    <mergeCell ref="AR31:BK31"/>
    <mergeCell ref="AN45:BK52"/>
    <mergeCell ref="D52:AA52"/>
    <mergeCell ref="BL31:BS31"/>
    <mergeCell ref="D37:AA43"/>
    <mergeCell ref="AN37:BK43"/>
    <mergeCell ref="AB28:AI35"/>
    <mergeCell ref="D29:AA35"/>
    <mergeCell ref="AB36:AI43"/>
    <mergeCell ref="AB53:AI53"/>
    <mergeCell ref="AN53:BK53"/>
    <mergeCell ref="D53:AA53"/>
    <mergeCell ref="BL53:BS53"/>
    <mergeCell ref="AB44:AI51"/>
    <mergeCell ref="D45:AA51"/>
    <mergeCell ref="AJ44:AM52"/>
    <mergeCell ref="AB52:AI52"/>
  </mergeCells>
  <phoneticPr fontId="9"/>
  <pageMargins left="0.70866141732283472" right="0.51181102362204722" top="0.55118110236220474" bottom="0.11811023622047245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B1:S56"/>
  <sheetViews>
    <sheetView view="pageBreakPreview" zoomScale="90" zoomScaleNormal="100" zoomScaleSheetLayoutView="90" workbookViewId="0">
      <selection activeCell="E4" sqref="E4:F4"/>
    </sheetView>
  </sheetViews>
  <sheetFormatPr defaultRowHeight="14.25"/>
  <cols>
    <col min="1" max="1" width="2.25" style="17" customWidth="1"/>
    <col min="2" max="2" width="4.5" style="17" customWidth="1"/>
    <col min="3" max="3" width="7.875" style="17" customWidth="1"/>
    <col min="4" max="4" width="9.875" style="17" customWidth="1"/>
    <col min="5" max="5" width="5" style="17" customWidth="1"/>
    <col min="6" max="6" width="6.5" style="17" customWidth="1"/>
    <col min="7" max="7" width="3.125" style="17" customWidth="1"/>
    <col min="8" max="8" width="7.625" style="17" customWidth="1"/>
    <col min="9" max="9" width="5" style="17" customWidth="1"/>
    <col min="10" max="10" width="6.125" style="17" customWidth="1"/>
    <col min="11" max="11" width="5" style="17" customWidth="1"/>
    <col min="12" max="12" width="7.125" style="17" customWidth="1"/>
    <col min="13" max="13" width="3.625" style="17" customWidth="1"/>
    <col min="14" max="14" width="7.75" style="17" customWidth="1"/>
    <col min="15" max="15" width="5" style="17" customWidth="1"/>
    <col min="16" max="16" width="5.75" style="17" customWidth="1"/>
    <col min="17" max="17" width="4.375" style="17" customWidth="1"/>
    <col min="18" max="18" width="7.375" style="17" customWidth="1"/>
    <col min="19" max="19" width="4.875" style="17" customWidth="1"/>
    <col min="20" max="16384" width="9" style="17"/>
  </cols>
  <sheetData>
    <row r="1" spans="2:19" ht="26.25" customHeight="1" thickBot="1">
      <c r="B1" s="23" t="s">
        <v>104</v>
      </c>
      <c r="Q1" s="38" t="s">
        <v>30</v>
      </c>
    </row>
    <row r="2" spans="2:19" ht="22.5" customHeight="1">
      <c r="B2" s="309" t="s">
        <v>29</v>
      </c>
      <c r="C2" s="301"/>
      <c r="D2" s="310"/>
      <c r="E2" s="343" t="s">
        <v>27</v>
      </c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32"/>
    </row>
    <row r="3" spans="2:19" ht="22.5" customHeight="1" thickBot="1">
      <c r="B3" s="311"/>
      <c r="C3" s="312"/>
      <c r="D3" s="313"/>
      <c r="E3" s="341" t="s">
        <v>12</v>
      </c>
      <c r="F3" s="342"/>
      <c r="G3" s="341" t="s">
        <v>13</v>
      </c>
      <c r="H3" s="342"/>
      <c r="I3" s="341" t="s">
        <v>14</v>
      </c>
      <c r="J3" s="342"/>
      <c r="K3" s="341" t="s">
        <v>15</v>
      </c>
      <c r="L3" s="342"/>
      <c r="M3" s="341" t="s">
        <v>16</v>
      </c>
      <c r="N3" s="342"/>
      <c r="O3" s="341" t="s">
        <v>17</v>
      </c>
      <c r="P3" s="344"/>
      <c r="Q3" s="345" t="s">
        <v>155</v>
      </c>
      <c r="R3" s="346"/>
    </row>
    <row r="4" spans="2:19" ht="21" customHeight="1">
      <c r="B4" s="291" t="s">
        <v>28</v>
      </c>
      <c r="C4" s="292"/>
      <c r="D4" s="292"/>
      <c r="E4" s="297"/>
      <c r="F4" s="298"/>
      <c r="G4" s="297"/>
      <c r="H4" s="298"/>
      <c r="I4" s="297"/>
      <c r="J4" s="298"/>
      <c r="K4" s="297"/>
      <c r="L4" s="298"/>
      <c r="M4" s="297"/>
      <c r="N4" s="298"/>
      <c r="O4" s="297"/>
      <c r="P4" s="304"/>
      <c r="Q4" s="305"/>
      <c r="R4" s="306"/>
    </row>
    <row r="5" spans="2:19" ht="21" customHeight="1">
      <c r="B5" s="321" t="s">
        <v>209</v>
      </c>
      <c r="C5" s="322"/>
      <c r="D5" s="322"/>
      <c r="E5" s="289"/>
      <c r="F5" s="290"/>
      <c r="G5" s="289"/>
      <c r="H5" s="290"/>
      <c r="I5" s="289"/>
      <c r="J5" s="290"/>
      <c r="K5" s="289"/>
      <c r="L5" s="290"/>
      <c r="M5" s="289"/>
      <c r="N5" s="290"/>
      <c r="O5" s="289"/>
      <c r="P5" s="347"/>
      <c r="Q5" s="348"/>
      <c r="R5" s="349"/>
    </row>
    <row r="6" spans="2:19" ht="21" customHeight="1">
      <c r="B6" s="323" t="s">
        <v>42</v>
      </c>
      <c r="C6" s="290"/>
      <c r="D6" s="290"/>
      <c r="E6" s="289"/>
      <c r="F6" s="290"/>
      <c r="G6" s="289"/>
      <c r="H6" s="290"/>
      <c r="I6" s="289"/>
      <c r="J6" s="290"/>
      <c r="K6" s="289"/>
      <c r="L6" s="290"/>
      <c r="M6" s="289"/>
      <c r="N6" s="290"/>
      <c r="O6" s="289"/>
      <c r="P6" s="347"/>
      <c r="Q6" s="348"/>
      <c r="R6" s="349"/>
    </row>
    <row r="7" spans="2:19" ht="21" customHeight="1" thickBot="1">
      <c r="B7" s="324"/>
      <c r="C7" s="298"/>
      <c r="D7" s="298"/>
      <c r="E7" s="297"/>
      <c r="F7" s="298"/>
      <c r="G7" s="297"/>
      <c r="H7" s="298"/>
      <c r="I7" s="297"/>
      <c r="J7" s="298"/>
      <c r="K7" s="297"/>
      <c r="L7" s="298"/>
      <c r="M7" s="297"/>
      <c r="N7" s="298"/>
      <c r="O7" s="297"/>
      <c r="P7" s="304"/>
      <c r="Q7" s="305"/>
      <c r="R7" s="306"/>
    </row>
    <row r="8" spans="2:19" ht="21" customHeight="1" thickBot="1">
      <c r="B8" s="325" t="s">
        <v>117</v>
      </c>
      <c r="C8" s="326"/>
      <c r="D8" s="327"/>
      <c r="E8" s="299">
        <f>SUM(E4:F7)</f>
        <v>0</v>
      </c>
      <c r="F8" s="300"/>
      <c r="G8" s="299">
        <f t="shared" ref="G8" si="0">SUM(G4:H7)</f>
        <v>0</v>
      </c>
      <c r="H8" s="300"/>
      <c r="I8" s="299">
        <f t="shared" ref="I8" si="1">SUM(I4:J7)</f>
        <v>0</v>
      </c>
      <c r="J8" s="300"/>
      <c r="K8" s="299">
        <f t="shared" ref="K8" si="2">SUM(K4:L7)</f>
        <v>0</v>
      </c>
      <c r="L8" s="300"/>
      <c r="M8" s="299">
        <f t="shared" ref="M8" si="3">SUM(M4:N7)</f>
        <v>0</v>
      </c>
      <c r="N8" s="300"/>
      <c r="O8" s="299">
        <f t="shared" ref="O8" si="4">SUM(O4:P7)</f>
        <v>0</v>
      </c>
      <c r="P8" s="300"/>
      <c r="Q8" s="307">
        <f>E8+G8+I8+K8+M8+O8</f>
        <v>0</v>
      </c>
      <c r="R8" s="308"/>
    </row>
    <row r="9" spans="2:19" ht="15.75" customHeight="1">
      <c r="B9" s="302" t="s">
        <v>206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52"/>
    </row>
    <row r="10" spans="2:19" ht="15.75" customHeight="1">
      <c r="B10" s="293" t="s">
        <v>205</v>
      </c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176"/>
      <c r="S10" s="175"/>
    </row>
    <row r="11" spans="2:19" ht="9.75" customHeight="1">
      <c r="B11" s="74"/>
      <c r="C11" s="67"/>
      <c r="D11" s="67"/>
      <c r="E11" s="69"/>
      <c r="F11" s="68"/>
      <c r="G11" s="69"/>
      <c r="H11" s="68"/>
      <c r="I11" s="69"/>
      <c r="J11" s="68"/>
      <c r="K11" s="69"/>
      <c r="L11" s="68"/>
      <c r="M11" s="69"/>
      <c r="N11" s="68"/>
      <c r="O11" s="69"/>
      <c r="P11" s="68"/>
      <c r="Q11" s="69"/>
      <c r="R11" s="68"/>
    </row>
    <row r="12" spans="2:19" ht="24" customHeight="1" thickBot="1">
      <c r="B12" s="77" t="s">
        <v>105</v>
      </c>
      <c r="P12" s="18"/>
      <c r="Q12" s="38" t="s">
        <v>30</v>
      </c>
      <c r="R12" s="18"/>
    </row>
    <row r="13" spans="2:19" ht="21" customHeight="1">
      <c r="B13" s="309" t="s">
        <v>26</v>
      </c>
      <c r="C13" s="310"/>
      <c r="D13" s="39" t="s">
        <v>9</v>
      </c>
      <c r="E13" s="331" t="s">
        <v>11</v>
      </c>
      <c r="F13" s="301"/>
      <c r="G13" s="332"/>
      <c r="H13" s="301" t="s">
        <v>63</v>
      </c>
      <c r="I13" s="301"/>
      <c r="J13" s="301"/>
      <c r="K13" s="371" t="s">
        <v>64</v>
      </c>
      <c r="L13" s="301"/>
      <c r="M13" s="310"/>
      <c r="N13" s="301" t="s">
        <v>65</v>
      </c>
      <c r="O13" s="301"/>
      <c r="P13" s="301"/>
      <c r="Q13" s="350" t="s">
        <v>110</v>
      </c>
      <c r="R13" s="332"/>
      <c r="S13" s="19"/>
    </row>
    <row r="14" spans="2:19" ht="21" customHeight="1" thickBot="1">
      <c r="B14" s="311"/>
      <c r="C14" s="313"/>
      <c r="D14" s="20" t="s">
        <v>10</v>
      </c>
      <c r="E14" s="333" t="s">
        <v>18</v>
      </c>
      <c r="F14" s="334"/>
      <c r="G14" s="335"/>
      <c r="H14" s="336" t="s">
        <v>147</v>
      </c>
      <c r="I14" s="334"/>
      <c r="J14" s="334"/>
      <c r="K14" s="353" t="s">
        <v>147</v>
      </c>
      <c r="L14" s="334"/>
      <c r="M14" s="354"/>
      <c r="N14" s="334" t="s">
        <v>147</v>
      </c>
      <c r="O14" s="334"/>
      <c r="P14" s="334"/>
      <c r="Q14" s="351"/>
      <c r="R14" s="352"/>
      <c r="S14" s="19"/>
    </row>
    <row r="15" spans="2:19" ht="21" customHeight="1">
      <c r="B15" s="286" t="s">
        <v>31</v>
      </c>
      <c r="C15" s="287"/>
      <c r="D15" s="288"/>
      <c r="E15" s="294"/>
      <c r="F15" s="295"/>
      <c r="G15" s="296"/>
      <c r="H15" s="359"/>
      <c r="I15" s="295"/>
      <c r="J15" s="295"/>
      <c r="K15" s="360"/>
      <c r="L15" s="295"/>
      <c r="M15" s="361"/>
      <c r="N15" s="362"/>
      <c r="O15" s="363"/>
      <c r="P15" s="363"/>
      <c r="Q15" s="364"/>
      <c r="R15" s="365"/>
      <c r="S15" s="19"/>
    </row>
    <row r="16" spans="2:19" ht="21" customHeight="1">
      <c r="B16" s="283" t="s">
        <v>32</v>
      </c>
      <c r="C16" s="284"/>
      <c r="D16" s="285"/>
      <c r="E16" s="328"/>
      <c r="F16" s="329"/>
      <c r="G16" s="330"/>
      <c r="H16" s="376"/>
      <c r="I16" s="329"/>
      <c r="J16" s="329"/>
      <c r="K16" s="368"/>
      <c r="L16" s="329"/>
      <c r="M16" s="369"/>
      <c r="N16" s="368"/>
      <c r="O16" s="329"/>
      <c r="P16" s="329"/>
      <c r="Q16" s="370"/>
      <c r="R16" s="367"/>
      <c r="S16" s="19"/>
    </row>
    <row r="17" spans="2:19" ht="21" customHeight="1">
      <c r="B17" s="283" t="s">
        <v>76</v>
      </c>
      <c r="C17" s="284"/>
      <c r="D17" s="285"/>
      <c r="E17" s="328">
        <f>E15-E16</f>
        <v>0</v>
      </c>
      <c r="F17" s="329"/>
      <c r="G17" s="330"/>
      <c r="H17" s="376">
        <f>H15-H16</f>
        <v>0</v>
      </c>
      <c r="I17" s="329"/>
      <c r="J17" s="329"/>
      <c r="K17" s="368">
        <f>K15-K16</f>
        <v>0</v>
      </c>
      <c r="L17" s="329"/>
      <c r="M17" s="369"/>
      <c r="N17" s="368">
        <f>N15-N16</f>
        <v>0</v>
      </c>
      <c r="O17" s="329"/>
      <c r="P17" s="329"/>
      <c r="Q17" s="366">
        <f>E8+G8+I8+K8+M8+O8</f>
        <v>0</v>
      </c>
      <c r="R17" s="367"/>
      <c r="S17" s="19"/>
    </row>
    <row r="18" spans="2:19" ht="21" customHeight="1">
      <c r="B18" s="318" t="s">
        <v>77</v>
      </c>
      <c r="C18" s="316" t="s">
        <v>6</v>
      </c>
      <c r="D18" s="21" t="s">
        <v>7</v>
      </c>
      <c r="E18" s="380"/>
      <c r="F18" s="358"/>
      <c r="G18" s="381"/>
      <c r="H18" s="357"/>
      <c r="I18" s="358"/>
      <c r="J18" s="358"/>
      <c r="K18" s="378"/>
      <c r="L18" s="358"/>
      <c r="M18" s="379"/>
      <c r="N18" s="355"/>
      <c r="O18" s="356"/>
      <c r="P18" s="356"/>
      <c r="Q18" s="374"/>
      <c r="R18" s="375"/>
      <c r="S18" s="19"/>
    </row>
    <row r="19" spans="2:19" ht="21" customHeight="1">
      <c r="B19" s="319"/>
      <c r="C19" s="317"/>
      <c r="D19" s="22" t="s">
        <v>8</v>
      </c>
      <c r="E19" s="339"/>
      <c r="F19" s="338"/>
      <c r="G19" s="340"/>
      <c r="H19" s="337"/>
      <c r="I19" s="338"/>
      <c r="J19" s="338"/>
      <c r="K19" s="372"/>
      <c r="L19" s="338"/>
      <c r="M19" s="373"/>
      <c r="N19" s="337"/>
      <c r="O19" s="338"/>
      <c r="P19" s="338"/>
      <c r="Q19" s="377"/>
      <c r="R19" s="375"/>
      <c r="S19" s="19"/>
    </row>
    <row r="20" spans="2:19" ht="21" customHeight="1">
      <c r="B20" s="319"/>
      <c r="C20" s="289" t="s">
        <v>48</v>
      </c>
      <c r="D20" s="290"/>
      <c r="E20" s="339"/>
      <c r="F20" s="338"/>
      <c r="G20" s="340"/>
      <c r="H20" s="337"/>
      <c r="I20" s="338"/>
      <c r="J20" s="338"/>
      <c r="K20" s="372"/>
      <c r="L20" s="338"/>
      <c r="M20" s="373"/>
      <c r="N20" s="337"/>
      <c r="O20" s="338"/>
      <c r="P20" s="338"/>
      <c r="Q20" s="374"/>
      <c r="R20" s="375"/>
      <c r="S20" s="19"/>
    </row>
    <row r="21" spans="2:19" ht="21" customHeight="1">
      <c r="B21" s="319"/>
      <c r="C21" s="289" t="s">
        <v>19</v>
      </c>
      <c r="D21" s="290"/>
      <c r="E21" s="339"/>
      <c r="F21" s="338"/>
      <c r="G21" s="340"/>
      <c r="H21" s="337"/>
      <c r="I21" s="338"/>
      <c r="J21" s="338"/>
      <c r="K21" s="372"/>
      <c r="L21" s="338"/>
      <c r="M21" s="373"/>
      <c r="N21" s="337"/>
      <c r="O21" s="338"/>
      <c r="P21" s="338"/>
      <c r="Q21" s="374"/>
      <c r="R21" s="375"/>
      <c r="S21" s="19"/>
    </row>
    <row r="22" spans="2:19" ht="21" customHeight="1">
      <c r="B22" s="319"/>
      <c r="C22" s="289" t="s">
        <v>47</v>
      </c>
      <c r="D22" s="290"/>
      <c r="E22" s="339"/>
      <c r="F22" s="338"/>
      <c r="G22" s="340"/>
      <c r="H22" s="337"/>
      <c r="I22" s="338"/>
      <c r="J22" s="338"/>
      <c r="K22" s="372"/>
      <c r="L22" s="338"/>
      <c r="M22" s="373"/>
      <c r="N22" s="337"/>
      <c r="O22" s="338"/>
      <c r="P22" s="338"/>
      <c r="Q22" s="374"/>
      <c r="R22" s="375"/>
      <c r="S22" s="19"/>
    </row>
    <row r="23" spans="2:19" ht="21" customHeight="1">
      <c r="B23" s="319"/>
      <c r="C23" s="289" t="s">
        <v>20</v>
      </c>
      <c r="D23" s="290"/>
      <c r="E23" s="339"/>
      <c r="F23" s="338"/>
      <c r="G23" s="340"/>
      <c r="H23" s="337"/>
      <c r="I23" s="338"/>
      <c r="J23" s="338"/>
      <c r="K23" s="372"/>
      <c r="L23" s="338"/>
      <c r="M23" s="373"/>
      <c r="N23" s="337"/>
      <c r="O23" s="338"/>
      <c r="P23" s="338"/>
      <c r="Q23" s="374"/>
      <c r="R23" s="375"/>
      <c r="S23" s="19"/>
    </row>
    <row r="24" spans="2:19" ht="21" customHeight="1">
      <c r="B24" s="319"/>
      <c r="C24" s="289" t="s">
        <v>21</v>
      </c>
      <c r="D24" s="290"/>
      <c r="E24" s="339"/>
      <c r="F24" s="338"/>
      <c r="G24" s="340"/>
      <c r="H24" s="337"/>
      <c r="I24" s="338"/>
      <c r="J24" s="338"/>
      <c r="K24" s="372"/>
      <c r="L24" s="338"/>
      <c r="M24" s="373"/>
      <c r="N24" s="337"/>
      <c r="O24" s="338"/>
      <c r="P24" s="338"/>
      <c r="Q24" s="374"/>
      <c r="R24" s="375"/>
      <c r="S24" s="19"/>
    </row>
    <row r="25" spans="2:19" ht="21" customHeight="1">
      <c r="B25" s="319"/>
      <c r="C25" s="289" t="s">
        <v>22</v>
      </c>
      <c r="D25" s="290"/>
      <c r="E25" s="339"/>
      <c r="F25" s="338"/>
      <c r="G25" s="340"/>
      <c r="H25" s="337"/>
      <c r="I25" s="338"/>
      <c r="J25" s="338"/>
      <c r="K25" s="372"/>
      <c r="L25" s="338"/>
      <c r="M25" s="373"/>
      <c r="N25" s="337"/>
      <c r="O25" s="338"/>
      <c r="P25" s="338"/>
      <c r="Q25" s="364"/>
      <c r="R25" s="365"/>
      <c r="S25" s="19"/>
    </row>
    <row r="26" spans="2:19" ht="21" customHeight="1">
      <c r="B26" s="319"/>
      <c r="C26" s="289" t="s">
        <v>23</v>
      </c>
      <c r="D26" s="435"/>
      <c r="E26" s="339"/>
      <c r="F26" s="338"/>
      <c r="G26" s="340"/>
      <c r="H26" s="337"/>
      <c r="I26" s="338"/>
      <c r="J26" s="338"/>
      <c r="K26" s="372"/>
      <c r="L26" s="338"/>
      <c r="M26" s="373"/>
      <c r="N26" s="337"/>
      <c r="O26" s="338"/>
      <c r="P26" s="338"/>
      <c r="Q26" s="374"/>
      <c r="R26" s="375"/>
      <c r="S26" s="19"/>
    </row>
    <row r="27" spans="2:19" ht="21" customHeight="1">
      <c r="B27" s="319"/>
      <c r="C27" s="289" t="s">
        <v>24</v>
      </c>
      <c r="D27" s="435"/>
      <c r="E27" s="339"/>
      <c r="F27" s="338"/>
      <c r="G27" s="340"/>
      <c r="H27" s="337"/>
      <c r="I27" s="338"/>
      <c r="J27" s="338"/>
      <c r="K27" s="372"/>
      <c r="L27" s="338"/>
      <c r="M27" s="373"/>
      <c r="N27" s="337"/>
      <c r="O27" s="338"/>
      <c r="P27" s="338"/>
      <c r="Q27" s="374"/>
      <c r="R27" s="375"/>
      <c r="S27" s="19"/>
    </row>
    <row r="28" spans="2:19" ht="21" customHeight="1">
      <c r="B28" s="319"/>
      <c r="C28" s="289" t="s">
        <v>108</v>
      </c>
      <c r="D28" s="435"/>
      <c r="E28" s="339"/>
      <c r="F28" s="338"/>
      <c r="G28" s="340"/>
      <c r="H28" s="337"/>
      <c r="I28" s="338"/>
      <c r="J28" s="338"/>
      <c r="K28" s="372"/>
      <c r="L28" s="338"/>
      <c r="M28" s="373"/>
      <c r="N28" s="337"/>
      <c r="O28" s="338"/>
      <c r="P28" s="338"/>
      <c r="Q28" s="374"/>
      <c r="R28" s="375"/>
      <c r="S28" s="19"/>
    </row>
    <row r="29" spans="2:19" ht="21" customHeight="1">
      <c r="B29" s="319"/>
      <c r="C29" s="289"/>
      <c r="D29" s="435"/>
      <c r="E29" s="426"/>
      <c r="F29" s="383"/>
      <c r="G29" s="427"/>
      <c r="H29" s="382"/>
      <c r="I29" s="383"/>
      <c r="J29" s="383"/>
      <c r="K29" s="384"/>
      <c r="L29" s="383"/>
      <c r="M29" s="385"/>
      <c r="N29" s="382"/>
      <c r="O29" s="383"/>
      <c r="P29" s="383"/>
      <c r="Q29" s="374"/>
      <c r="R29" s="375"/>
      <c r="S29" s="19"/>
    </row>
    <row r="30" spans="2:19" ht="21" customHeight="1">
      <c r="B30" s="319"/>
      <c r="C30" s="289"/>
      <c r="D30" s="435"/>
      <c r="E30" s="426"/>
      <c r="F30" s="383"/>
      <c r="G30" s="427"/>
      <c r="H30" s="382"/>
      <c r="I30" s="383"/>
      <c r="J30" s="383"/>
      <c r="K30" s="384"/>
      <c r="L30" s="383"/>
      <c r="M30" s="385"/>
      <c r="N30" s="382"/>
      <c r="O30" s="383"/>
      <c r="P30" s="383"/>
      <c r="Q30" s="374"/>
      <c r="R30" s="375"/>
      <c r="S30" s="19"/>
    </row>
    <row r="31" spans="2:19" ht="21" customHeight="1">
      <c r="B31" s="319"/>
      <c r="C31" s="433"/>
      <c r="D31" s="434"/>
      <c r="E31" s="426"/>
      <c r="F31" s="383"/>
      <c r="G31" s="427"/>
      <c r="H31" s="382"/>
      <c r="I31" s="383"/>
      <c r="J31" s="383"/>
      <c r="K31" s="384"/>
      <c r="L31" s="383"/>
      <c r="M31" s="385"/>
      <c r="N31" s="382"/>
      <c r="O31" s="383"/>
      <c r="P31" s="383"/>
      <c r="Q31" s="374"/>
      <c r="R31" s="375"/>
      <c r="S31" s="19"/>
    </row>
    <row r="32" spans="2:19" ht="21" customHeight="1">
      <c r="B32" s="320"/>
      <c r="C32" s="314" t="s">
        <v>25</v>
      </c>
      <c r="D32" s="315"/>
      <c r="E32" s="428">
        <f>SUM(E18:E31)</f>
        <v>0</v>
      </c>
      <c r="F32" s="429"/>
      <c r="G32" s="430"/>
      <c r="H32" s="431">
        <f>SUM(H18:H31)</f>
        <v>0</v>
      </c>
      <c r="I32" s="424"/>
      <c r="J32" s="424"/>
      <c r="K32" s="423">
        <f>SUM(K18:K31)</f>
        <v>0</v>
      </c>
      <c r="L32" s="424"/>
      <c r="M32" s="424"/>
      <c r="N32" s="423">
        <f>SUM(N18:N31)</f>
        <v>0</v>
      </c>
      <c r="O32" s="424"/>
      <c r="P32" s="425"/>
      <c r="Q32" s="366"/>
      <c r="R32" s="367"/>
      <c r="S32" s="19"/>
    </row>
    <row r="33" spans="2:18" ht="21" customHeight="1">
      <c r="B33" s="283" t="s">
        <v>72</v>
      </c>
      <c r="C33" s="284"/>
      <c r="D33" s="285"/>
      <c r="E33" s="428">
        <f>E17-E32</f>
        <v>0</v>
      </c>
      <c r="F33" s="429"/>
      <c r="G33" s="430"/>
      <c r="H33" s="428">
        <f>H17-H32</f>
        <v>0</v>
      </c>
      <c r="I33" s="429"/>
      <c r="J33" s="432"/>
      <c r="K33" s="423">
        <f>K17-K32</f>
        <v>0</v>
      </c>
      <c r="L33" s="424"/>
      <c r="M33" s="424"/>
      <c r="N33" s="423">
        <f>N17-N32</f>
        <v>0</v>
      </c>
      <c r="O33" s="424"/>
      <c r="P33" s="425"/>
      <c r="Q33" s="366"/>
      <c r="R33" s="367"/>
    </row>
    <row r="34" spans="2:18" ht="21" customHeight="1" thickBot="1">
      <c r="B34" s="410" t="s">
        <v>70</v>
      </c>
      <c r="C34" s="342"/>
      <c r="D34" s="411"/>
      <c r="E34" s="391">
        <f>IF(E15=0,0,E33/E15)</f>
        <v>0</v>
      </c>
      <c r="F34" s="392"/>
      <c r="G34" s="393"/>
      <c r="H34" s="391">
        <f>IF(H15="",0,H33/H15)</f>
        <v>0</v>
      </c>
      <c r="I34" s="392"/>
      <c r="J34" s="393"/>
      <c r="K34" s="394">
        <f>IF(K15="",0,K33/K15)</f>
        <v>0</v>
      </c>
      <c r="L34" s="395"/>
      <c r="M34" s="396"/>
      <c r="N34" s="394">
        <f>IF(N15="",0,N33/N15)</f>
        <v>0</v>
      </c>
      <c r="O34" s="392"/>
      <c r="P34" s="397"/>
      <c r="Q34" s="398"/>
      <c r="R34" s="399"/>
    </row>
    <row r="35" spans="2:18" ht="9.9499999999999993" customHeight="1" thickBot="1">
      <c r="B35" s="74"/>
      <c r="C35" s="67"/>
      <c r="D35" s="67"/>
      <c r="E35" s="177"/>
      <c r="F35" s="177"/>
      <c r="G35" s="177"/>
      <c r="H35" s="177"/>
      <c r="I35" s="177"/>
      <c r="J35" s="177"/>
      <c r="K35" s="177"/>
      <c r="L35" s="178"/>
      <c r="M35" s="178"/>
      <c r="N35" s="177"/>
      <c r="O35" s="177"/>
      <c r="P35" s="177"/>
      <c r="Q35" s="69"/>
      <c r="R35" s="65"/>
    </row>
    <row r="36" spans="2:18" ht="21" customHeight="1">
      <c r="B36" s="412" t="s">
        <v>207</v>
      </c>
      <c r="C36" s="413"/>
      <c r="D36" s="414"/>
      <c r="E36" s="415"/>
      <c r="F36" s="416"/>
      <c r="G36" s="417"/>
      <c r="H36" s="418">
        <f>SUM(E4:O4)*0.021</f>
        <v>0</v>
      </c>
      <c r="I36" s="419"/>
      <c r="J36" s="420"/>
      <c r="K36" s="421">
        <f>((SUM(E4:O4)-E4)*0.021)</f>
        <v>0</v>
      </c>
      <c r="L36" s="419"/>
      <c r="M36" s="420"/>
      <c r="N36" s="421">
        <f>(SUM(E4:O4)-E4-G4)*0.021</f>
        <v>0</v>
      </c>
      <c r="O36" s="419"/>
      <c r="P36" s="422"/>
      <c r="Q36" s="403"/>
      <c r="R36" s="404"/>
    </row>
    <row r="37" spans="2:18" ht="21" customHeight="1" thickBot="1">
      <c r="B37" s="388" t="s">
        <v>208</v>
      </c>
      <c r="C37" s="389"/>
      <c r="D37" s="390"/>
      <c r="E37" s="400"/>
      <c r="F37" s="401"/>
      <c r="G37" s="402"/>
      <c r="H37" s="400"/>
      <c r="I37" s="401"/>
      <c r="J37" s="402"/>
      <c r="K37" s="405"/>
      <c r="L37" s="406"/>
      <c r="M37" s="407"/>
      <c r="N37" s="401"/>
      <c r="O37" s="406"/>
      <c r="P37" s="406"/>
      <c r="Q37" s="408"/>
      <c r="R37" s="409"/>
    </row>
    <row r="38" spans="2:18" ht="18" customHeight="1">
      <c r="C38" s="18" t="s">
        <v>69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8" ht="18" customHeight="1">
      <c r="C39" s="18" t="s">
        <v>71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2:18" ht="15.75" customHeight="1">
      <c r="C40" s="18" t="s">
        <v>156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2:18" ht="8.25" customHeight="1" thickBot="1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8" ht="18" customHeight="1">
      <c r="B42" s="53"/>
      <c r="C42" s="54" t="s">
        <v>109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</row>
    <row r="43" spans="2:18">
      <c r="B43" s="56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57"/>
    </row>
    <row r="44" spans="2:18">
      <c r="B44" s="56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57"/>
    </row>
    <row r="45" spans="2:18">
      <c r="B45" s="56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57"/>
    </row>
    <row r="46" spans="2:18">
      <c r="B46" s="56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57"/>
    </row>
    <row r="47" spans="2:18">
      <c r="B47" s="56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57"/>
    </row>
    <row r="48" spans="2:18">
      <c r="B48" s="56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57"/>
    </row>
    <row r="49" spans="2:18">
      <c r="B49" s="56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57"/>
    </row>
    <row r="50" spans="2:18">
      <c r="B50" s="56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57"/>
    </row>
    <row r="51" spans="2:18">
      <c r="B51" s="56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57"/>
    </row>
    <row r="52" spans="2:18">
      <c r="B52" s="56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57"/>
    </row>
    <row r="53" spans="2:18">
      <c r="B53" s="5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57"/>
    </row>
    <row r="54" spans="2:18" ht="15" thickBot="1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60"/>
    </row>
    <row r="55" spans="2:18" ht="8.25" customHeight="1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2:18">
      <c r="Q56" s="386" t="s">
        <v>187</v>
      </c>
      <c r="R56" s="387"/>
    </row>
  </sheetData>
  <mergeCells count="194">
    <mergeCell ref="C31:D31"/>
    <mergeCell ref="C26:D26"/>
    <mergeCell ref="C27:D27"/>
    <mergeCell ref="C28:D28"/>
    <mergeCell ref="N30:P30"/>
    <mergeCell ref="Q30:R30"/>
    <mergeCell ref="E29:G29"/>
    <mergeCell ref="H29:J29"/>
    <mergeCell ref="K29:M29"/>
    <mergeCell ref="N29:P29"/>
    <mergeCell ref="Q29:R29"/>
    <mergeCell ref="C29:D29"/>
    <mergeCell ref="C30:D30"/>
    <mergeCell ref="Q28:R28"/>
    <mergeCell ref="E27:G27"/>
    <mergeCell ref="H27:J27"/>
    <mergeCell ref="K27:M27"/>
    <mergeCell ref="N27:P27"/>
    <mergeCell ref="Q27:R27"/>
    <mergeCell ref="E28:G28"/>
    <mergeCell ref="H28:J28"/>
    <mergeCell ref="K28:M28"/>
    <mergeCell ref="N28:P28"/>
    <mergeCell ref="E30:G30"/>
    <mergeCell ref="N36:P36"/>
    <mergeCell ref="N33:P33"/>
    <mergeCell ref="Q33:R33"/>
    <mergeCell ref="E31:G31"/>
    <mergeCell ref="K33:M33"/>
    <mergeCell ref="E32:G32"/>
    <mergeCell ref="H32:J32"/>
    <mergeCell ref="K32:M32"/>
    <mergeCell ref="N32:P32"/>
    <mergeCell ref="Q32:R32"/>
    <mergeCell ref="E33:G33"/>
    <mergeCell ref="H33:J33"/>
    <mergeCell ref="K31:M31"/>
    <mergeCell ref="N31:P31"/>
    <mergeCell ref="Q31:R31"/>
    <mergeCell ref="H31:J31"/>
    <mergeCell ref="Q25:R25"/>
    <mergeCell ref="E26:G26"/>
    <mergeCell ref="H26:J26"/>
    <mergeCell ref="K26:M26"/>
    <mergeCell ref="N26:P26"/>
    <mergeCell ref="Q26:R26"/>
    <mergeCell ref="Q56:R56"/>
    <mergeCell ref="B37:D37"/>
    <mergeCell ref="E34:G34"/>
    <mergeCell ref="H34:J34"/>
    <mergeCell ref="K34:M34"/>
    <mergeCell ref="N34:P34"/>
    <mergeCell ref="Q34:R34"/>
    <mergeCell ref="E37:G37"/>
    <mergeCell ref="H37:J37"/>
    <mergeCell ref="Q36:R36"/>
    <mergeCell ref="K37:M37"/>
    <mergeCell ref="N37:P37"/>
    <mergeCell ref="Q37:R37"/>
    <mergeCell ref="B34:D34"/>
    <mergeCell ref="B36:D36"/>
    <mergeCell ref="E36:G36"/>
    <mergeCell ref="H36:J36"/>
    <mergeCell ref="K36:M36"/>
    <mergeCell ref="H30:J30"/>
    <mergeCell ref="K30:M30"/>
    <mergeCell ref="K21:M21"/>
    <mergeCell ref="N21:P21"/>
    <mergeCell ref="Q21:R21"/>
    <mergeCell ref="E22:G22"/>
    <mergeCell ref="H22:J22"/>
    <mergeCell ref="K22:M22"/>
    <mergeCell ref="N22:P22"/>
    <mergeCell ref="Q22:R22"/>
    <mergeCell ref="E24:G24"/>
    <mergeCell ref="H24:J24"/>
    <mergeCell ref="K24:M24"/>
    <mergeCell ref="N24:P24"/>
    <mergeCell ref="Q24:R24"/>
    <mergeCell ref="E23:G23"/>
    <mergeCell ref="H23:J23"/>
    <mergeCell ref="K23:M23"/>
    <mergeCell ref="N23:P23"/>
    <mergeCell ref="Q23:R23"/>
    <mergeCell ref="E25:G25"/>
    <mergeCell ref="H25:J25"/>
    <mergeCell ref="K25:M25"/>
    <mergeCell ref="N25:P25"/>
    <mergeCell ref="K20:M20"/>
    <mergeCell ref="N20:P20"/>
    <mergeCell ref="Q20:R20"/>
    <mergeCell ref="Q18:R18"/>
    <mergeCell ref="H16:J16"/>
    <mergeCell ref="E19:G19"/>
    <mergeCell ref="H19:J19"/>
    <mergeCell ref="K19:M19"/>
    <mergeCell ref="N19:P19"/>
    <mergeCell ref="Q19:R19"/>
    <mergeCell ref="E20:G20"/>
    <mergeCell ref="E17:G17"/>
    <mergeCell ref="H17:J17"/>
    <mergeCell ref="K17:M17"/>
    <mergeCell ref="N17:P17"/>
    <mergeCell ref="K18:M18"/>
    <mergeCell ref="E18:G18"/>
    <mergeCell ref="E7:F7"/>
    <mergeCell ref="G7:H7"/>
    <mergeCell ref="I7:J7"/>
    <mergeCell ref="Q13:R14"/>
    <mergeCell ref="K14:M14"/>
    <mergeCell ref="N14:P14"/>
    <mergeCell ref="N18:P18"/>
    <mergeCell ref="H18:J18"/>
    <mergeCell ref="H15:J15"/>
    <mergeCell ref="K15:M15"/>
    <mergeCell ref="N15:P15"/>
    <mergeCell ref="Q15:R15"/>
    <mergeCell ref="Q17:R17"/>
    <mergeCell ref="K16:M16"/>
    <mergeCell ref="N16:P16"/>
    <mergeCell ref="Q16:R16"/>
    <mergeCell ref="K13:M13"/>
    <mergeCell ref="M3:N3"/>
    <mergeCell ref="G4:H4"/>
    <mergeCell ref="I4:J4"/>
    <mergeCell ref="O4:P4"/>
    <mergeCell ref="Q4:R4"/>
    <mergeCell ref="K4:L4"/>
    <mergeCell ref="K5:L5"/>
    <mergeCell ref="K6:L6"/>
    <mergeCell ref="E2:R2"/>
    <mergeCell ref="M4:N4"/>
    <mergeCell ref="E3:F3"/>
    <mergeCell ref="G3:H3"/>
    <mergeCell ref="I3:J3"/>
    <mergeCell ref="O3:P3"/>
    <mergeCell ref="Q3:R3"/>
    <mergeCell ref="K3:L3"/>
    <mergeCell ref="O5:P5"/>
    <mergeCell ref="Q5:R5"/>
    <mergeCell ref="M5:N5"/>
    <mergeCell ref="Q6:R6"/>
    <mergeCell ref="E6:F6"/>
    <mergeCell ref="G6:H6"/>
    <mergeCell ref="I6:J6"/>
    <mergeCell ref="O6:P6"/>
    <mergeCell ref="B2:D3"/>
    <mergeCell ref="C32:D32"/>
    <mergeCell ref="C18:C19"/>
    <mergeCell ref="B13:C14"/>
    <mergeCell ref="B18:B32"/>
    <mergeCell ref="E5:F5"/>
    <mergeCell ref="B5:D5"/>
    <mergeCell ref="B6:D6"/>
    <mergeCell ref="B7:D7"/>
    <mergeCell ref="B8:D8"/>
    <mergeCell ref="E16:G16"/>
    <mergeCell ref="G5:H5"/>
    <mergeCell ref="E13:G13"/>
    <mergeCell ref="H13:J13"/>
    <mergeCell ref="E14:G14"/>
    <mergeCell ref="I5:J5"/>
    <mergeCell ref="E4:F4"/>
    <mergeCell ref="B17:D17"/>
    <mergeCell ref="H14:J14"/>
    <mergeCell ref="H20:J20"/>
    <mergeCell ref="E21:G21"/>
    <mergeCell ref="H21:J21"/>
    <mergeCell ref="E8:F8"/>
    <mergeCell ref="G8:H8"/>
    <mergeCell ref="B33:D33"/>
    <mergeCell ref="B15:D15"/>
    <mergeCell ref="B16:D16"/>
    <mergeCell ref="C22:D22"/>
    <mergeCell ref="C23:D23"/>
    <mergeCell ref="C24:D24"/>
    <mergeCell ref="B4:D4"/>
    <mergeCell ref="C20:D20"/>
    <mergeCell ref="C21:D21"/>
    <mergeCell ref="B10:Q10"/>
    <mergeCell ref="E15:G15"/>
    <mergeCell ref="C25:D25"/>
    <mergeCell ref="M7:N7"/>
    <mergeCell ref="I8:J8"/>
    <mergeCell ref="K7:L7"/>
    <mergeCell ref="N13:P13"/>
    <mergeCell ref="B9:Q9"/>
    <mergeCell ref="M8:N8"/>
    <mergeCell ref="O7:P7"/>
    <mergeCell ref="Q7:R7"/>
    <mergeCell ref="M6:N6"/>
    <mergeCell ref="O8:P8"/>
    <mergeCell ref="Q8:R8"/>
    <mergeCell ref="K8:L8"/>
  </mergeCells>
  <phoneticPr fontId="1"/>
  <pageMargins left="0.70866141732283472" right="0.51181102362204722" top="0.55118110236220474" bottom="0.11811023622047245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2"/>
  <sheetViews>
    <sheetView view="pageBreakPreview" zoomScale="90" zoomScaleNormal="100" zoomScaleSheetLayoutView="90" workbookViewId="0">
      <selection activeCell="B4" sqref="B4"/>
    </sheetView>
  </sheetViews>
  <sheetFormatPr defaultRowHeight="13.5"/>
  <cols>
    <col min="1" max="1" width="2.25" customWidth="1"/>
    <col min="2" max="2" width="11.625" customWidth="1"/>
    <col min="3" max="3" width="12.25" customWidth="1"/>
    <col min="4" max="4" width="10.375" customWidth="1"/>
    <col min="5" max="5" width="11.375" customWidth="1"/>
    <col min="6" max="6" width="11.625" customWidth="1"/>
    <col min="7" max="7" width="10.75" customWidth="1"/>
    <col min="8" max="8" width="12" customWidth="1"/>
    <col min="9" max="9" width="17.125" customWidth="1"/>
  </cols>
  <sheetData>
    <row r="1" spans="1:9" ht="34.5" customHeight="1">
      <c r="A1" s="17"/>
      <c r="B1" s="131" t="s">
        <v>106</v>
      </c>
      <c r="C1" s="78"/>
      <c r="D1" s="17"/>
      <c r="E1" s="17"/>
      <c r="F1" s="17"/>
      <c r="G1" s="78"/>
      <c r="H1" s="17"/>
      <c r="I1" s="17"/>
    </row>
    <row r="2" spans="1:9" ht="31.5" customHeight="1" thickBot="1">
      <c r="A2" s="17"/>
      <c r="B2" s="130" t="s">
        <v>101</v>
      </c>
      <c r="C2" s="130"/>
      <c r="D2" s="17"/>
      <c r="E2" s="17"/>
      <c r="F2" s="17"/>
      <c r="G2" s="79"/>
      <c r="H2" s="17"/>
      <c r="I2" s="17"/>
    </row>
    <row r="3" spans="1:9" ht="24" customHeight="1" thickBot="1">
      <c r="A3" s="17"/>
      <c r="B3" s="456" t="s">
        <v>103</v>
      </c>
      <c r="C3" s="457"/>
      <c r="D3" s="458" t="s">
        <v>82</v>
      </c>
      <c r="E3" s="459"/>
      <c r="F3" s="456" t="s">
        <v>83</v>
      </c>
      <c r="G3" s="460"/>
      <c r="H3" s="460"/>
      <c r="I3" s="461"/>
    </row>
    <row r="4" spans="1:9" ht="24" customHeight="1">
      <c r="A4" s="17"/>
      <c r="B4" s="132"/>
      <c r="C4" s="133"/>
      <c r="D4" s="138"/>
      <c r="E4" s="138" t="s">
        <v>149</v>
      </c>
      <c r="F4" s="462"/>
      <c r="G4" s="463"/>
      <c r="H4" s="463"/>
      <c r="I4" s="464"/>
    </row>
    <row r="5" spans="1:9" ht="22.5" customHeight="1">
      <c r="A5" s="17"/>
      <c r="B5" s="134"/>
      <c r="C5" s="135"/>
      <c r="D5" s="139"/>
      <c r="E5" s="140" t="s">
        <v>148</v>
      </c>
      <c r="F5" s="449"/>
      <c r="G5" s="450"/>
      <c r="H5" s="450"/>
      <c r="I5" s="451"/>
    </row>
    <row r="6" spans="1:9" ht="23.25" customHeight="1">
      <c r="A6" s="17"/>
      <c r="B6" s="134"/>
      <c r="C6" s="135"/>
      <c r="D6" s="139"/>
      <c r="E6" s="140" t="s">
        <v>148</v>
      </c>
      <c r="F6" s="446"/>
      <c r="G6" s="450"/>
      <c r="H6" s="450"/>
      <c r="I6" s="451"/>
    </row>
    <row r="7" spans="1:9" ht="23.25" customHeight="1">
      <c r="A7" s="17"/>
      <c r="B7" s="134"/>
      <c r="C7" s="135"/>
      <c r="D7" s="139"/>
      <c r="E7" s="140" t="s">
        <v>148</v>
      </c>
      <c r="F7" s="449"/>
      <c r="G7" s="450"/>
      <c r="H7" s="450"/>
      <c r="I7" s="451"/>
    </row>
    <row r="8" spans="1:9" ht="21.75" customHeight="1">
      <c r="A8" s="17"/>
      <c r="B8" s="134"/>
      <c r="C8" s="135"/>
      <c r="D8" s="139"/>
      <c r="E8" s="140" t="s">
        <v>148</v>
      </c>
      <c r="F8" s="449"/>
      <c r="G8" s="450"/>
      <c r="H8" s="450"/>
      <c r="I8" s="451"/>
    </row>
    <row r="9" spans="1:9" ht="23.25" customHeight="1" thickBot="1">
      <c r="A9" s="17"/>
      <c r="B9" s="136"/>
      <c r="C9" s="137"/>
      <c r="D9" s="141"/>
      <c r="E9" s="140" t="s">
        <v>148</v>
      </c>
      <c r="F9" s="452"/>
      <c r="G9" s="453"/>
      <c r="H9" s="453"/>
      <c r="I9" s="454"/>
    </row>
    <row r="10" spans="1:9" ht="25.5" customHeight="1" thickBot="1">
      <c r="A10" s="17"/>
      <c r="B10" s="456" t="s">
        <v>132</v>
      </c>
      <c r="C10" s="465"/>
      <c r="D10" s="143">
        <f>SUM(D4:D9)</f>
        <v>0</v>
      </c>
      <c r="E10" s="144" t="s">
        <v>149</v>
      </c>
      <c r="F10" s="17"/>
      <c r="G10" s="54"/>
      <c r="H10" s="17"/>
      <c r="I10" s="17"/>
    </row>
    <row r="11" spans="1:9" ht="21.75" customHeight="1">
      <c r="A11" s="17"/>
      <c r="B11" s="74"/>
      <c r="C11" s="65"/>
      <c r="D11" s="95" t="s">
        <v>111</v>
      </c>
      <c r="E11" s="80"/>
      <c r="F11" s="17"/>
      <c r="G11" s="19"/>
      <c r="H11" s="17"/>
      <c r="I11" s="17"/>
    </row>
    <row r="12" spans="1:9" ht="21" customHeight="1">
      <c r="A12" s="17"/>
      <c r="B12" s="74"/>
      <c r="C12" s="65"/>
      <c r="D12" s="455" t="s">
        <v>212</v>
      </c>
      <c r="E12" s="455"/>
      <c r="F12" s="455"/>
      <c r="G12" s="455"/>
      <c r="H12" s="455"/>
      <c r="I12" s="455"/>
    </row>
    <row r="13" spans="1:9" ht="14.25">
      <c r="A13" s="17"/>
      <c r="B13" s="17"/>
      <c r="C13" s="17"/>
      <c r="D13" s="17"/>
      <c r="E13" s="17"/>
      <c r="F13" s="17"/>
      <c r="G13" s="19"/>
      <c r="H13" s="17"/>
      <c r="I13" s="17"/>
    </row>
    <row r="14" spans="1:9" ht="24" customHeight="1" thickBot="1">
      <c r="A14" s="17"/>
      <c r="B14" s="130" t="s">
        <v>102</v>
      </c>
      <c r="C14" s="79"/>
      <c r="D14" s="17"/>
      <c r="E14" s="17"/>
      <c r="F14" s="17"/>
      <c r="G14" s="79"/>
      <c r="H14" s="17"/>
      <c r="I14" s="17"/>
    </row>
    <row r="15" spans="1:9" ht="22.5" customHeight="1" thickBot="1">
      <c r="A15" s="17"/>
      <c r="B15" s="456" t="s">
        <v>84</v>
      </c>
      <c r="C15" s="457"/>
      <c r="D15" s="458" t="s">
        <v>82</v>
      </c>
      <c r="E15" s="459"/>
      <c r="F15" s="456" t="s">
        <v>83</v>
      </c>
      <c r="G15" s="460"/>
      <c r="H15" s="460"/>
      <c r="I15" s="461"/>
    </row>
    <row r="16" spans="1:9" ht="21" customHeight="1">
      <c r="A16" s="17"/>
      <c r="B16" s="132"/>
      <c r="C16" s="133"/>
      <c r="D16" s="145"/>
      <c r="E16" s="138" t="s">
        <v>149</v>
      </c>
      <c r="F16" s="443"/>
      <c r="G16" s="444"/>
      <c r="H16" s="444"/>
      <c r="I16" s="445"/>
    </row>
    <row r="17" spans="1:9" ht="21.75" customHeight="1">
      <c r="A17" s="17"/>
      <c r="B17" s="134"/>
      <c r="C17" s="135"/>
      <c r="D17" s="139"/>
      <c r="E17" s="140" t="s">
        <v>149</v>
      </c>
      <c r="F17" s="446"/>
      <c r="G17" s="447"/>
      <c r="H17" s="447"/>
      <c r="I17" s="448"/>
    </row>
    <row r="18" spans="1:9" ht="23.25" customHeight="1">
      <c r="A18" s="17"/>
      <c r="B18" s="134"/>
      <c r="C18" s="135"/>
      <c r="D18" s="139"/>
      <c r="E18" s="140" t="s">
        <v>149</v>
      </c>
      <c r="F18" s="449"/>
      <c r="G18" s="450"/>
      <c r="H18" s="450"/>
      <c r="I18" s="451"/>
    </row>
    <row r="19" spans="1:9" ht="22.5" customHeight="1">
      <c r="A19" s="17"/>
      <c r="B19" s="134"/>
      <c r="C19" s="135"/>
      <c r="D19" s="139"/>
      <c r="E19" s="140" t="s">
        <v>149</v>
      </c>
      <c r="F19" s="449"/>
      <c r="G19" s="450"/>
      <c r="H19" s="450"/>
      <c r="I19" s="451"/>
    </row>
    <row r="20" spans="1:9" ht="22.5" customHeight="1">
      <c r="A20" s="17"/>
      <c r="B20" s="134"/>
      <c r="C20" s="135"/>
      <c r="D20" s="139"/>
      <c r="E20" s="140" t="s">
        <v>149</v>
      </c>
      <c r="F20" s="449"/>
      <c r="G20" s="450"/>
      <c r="H20" s="450"/>
      <c r="I20" s="451"/>
    </row>
    <row r="21" spans="1:9" ht="26.25" customHeight="1" thickBot="1">
      <c r="A21" s="17"/>
      <c r="B21" s="136"/>
      <c r="C21" s="137"/>
      <c r="D21" s="141"/>
      <c r="E21" s="142" t="s">
        <v>149</v>
      </c>
      <c r="F21" s="452"/>
      <c r="G21" s="453"/>
      <c r="H21" s="453"/>
      <c r="I21" s="454"/>
    </row>
    <row r="22" spans="1:9" ht="24.75" thickBot="1">
      <c r="A22" s="17"/>
      <c r="B22" s="456" t="s">
        <v>132</v>
      </c>
      <c r="C22" s="465"/>
      <c r="D22" s="143">
        <f>SUM(D16:D21)</f>
        <v>0</v>
      </c>
      <c r="E22" s="144" t="s">
        <v>149</v>
      </c>
      <c r="F22" s="17"/>
      <c r="G22" s="54"/>
      <c r="H22" s="17"/>
      <c r="I22" s="17"/>
    </row>
    <row r="23" spans="1:9" ht="20.25" customHeight="1">
      <c r="A23" s="17"/>
      <c r="B23" s="74"/>
      <c r="C23" s="65"/>
      <c r="D23" s="95" t="s">
        <v>112</v>
      </c>
      <c r="E23" s="80"/>
      <c r="F23" s="17"/>
      <c r="G23" s="19"/>
      <c r="H23" s="17"/>
      <c r="I23" s="17"/>
    </row>
    <row r="24" spans="1:9" ht="20.25" customHeight="1">
      <c r="A24" s="17"/>
      <c r="B24" s="74"/>
      <c r="C24" s="65"/>
      <c r="D24" s="455" t="s">
        <v>213</v>
      </c>
      <c r="E24" s="455"/>
      <c r="F24" s="455"/>
      <c r="G24" s="455"/>
      <c r="H24" s="455"/>
      <c r="I24" s="455"/>
    </row>
    <row r="25" spans="1:9" ht="20.25" customHeight="1">
      <c r="A25" s="17"/>
      <c r="B25" s="74"/>
      <c r="C25" s="65"/>
      <c r="D25" s="95"/>
      <c r="E25" s="80"/>
      <c r="F25" s="17"/>
      <c r="G25" s="19"/>
      <c r="H25" s="17"/>
      <c r="I25" s="17"/>
    </row>
    <row r="26" spans="1:9" ht="20.25" customHeight="1">
      <c r="A26" s="17"/>
      <c r="B26" s="74"/>
      <c r="C26" s="65"/>
      <c r="D26" s="95"/>
      <c r="E26" s="80"/>
      <c r="F26" s="17"/>
      <c r="G26" s="19"/>
      <c r="H26" s="17"/>
      <c r="I26" s="17"/>
    </row>
    <row r="27" spans="1:9" ht="24.75" customHeight="1" thickBot="1">
      <c r="A27" s="17"/>
      <c r="B27" s="74"/>
      <c r="C27" s="65"/>
      <c r="D27" s="95"/>
      <c r="E27" s="80"/>
      <c r="F27" s="17"/>
      <c r="G27" s="19"/>
      <c r="H27" s="17"/>
      <c r="I27" s="17"/>
    </row>
    <row r="28" spans="1:9" ht="10.5" customHeight="1">
      <c r="A28" s="17"/>
      <c r="B28" s="440"/>
      <c r="C28" s="441"/>
      <c r="D28" s="441"/>
      <c r="E28" s="441"/>
      <c r="F28" s="442"/>
      <c r="G28" s="442"/>
      <c r="H28" s="54"/>
      <c r="I28" s="55"/>
    </row>
    <row r="29" spans="1:9" ht="29.25" customHeight="1">
      <c r="A29" s="17"/>
      <c r="B29" s="436" t="s">
        <v>113</v>
      </c>
      <c r="C29" s="437"/>
      <c r="D29" s="437"/>
      <c r="E29" s="437"/>
      <c r="F29" s="438"/>
      <c r="G29" s="438"/>
      <c r="H29" s="19"/>
      <c r="I29" s="57"/>
    </row>
    <row r="30" spans="1:9" ht="13.5" customHeight="1">
      <c r="A30" s="17"/>
      <c r="B30" s="146"/>
      <c r="C30" s="147"/>
      <c r="D30" s="147"/>
      <c r="E30" s="147"/>
      <c r="F30" s="148"/>
      <c r="G30" s="148"/>
      <c r="H30" s="19"/>
      <c r="I30" s="57"/>
    </row>
    <row r="31" spans="1:9" ht="21.75" customHeight="1">
      <c r="A31" s="17"/>
      <c r="B31" s="439"/>
      <c r="C31" s="241"/>
      <c r="D31" s="241"/>
      <c r="E31" s="80"/>
      <c r="F31" s="19"/>
      <c r="G31" s="19"/>
      <c r="H31" s="19"/>
      <c r="I31" s="57"/>
    </row>
    <row r="32" spans="1:9" ht="23.25" customHeight="1">
      <c r="A32" s="17"/>
      <c r="B32" s="66"/>
      <c r="C32" s="65"/>
      <c r="D32" s="95"/>
      <c r="E32" s="80"/>
      <c r="F32" s="19"/>
      <c r="G32" s="19"/>
      <c r="H32" s="19"/>
      <c r="I32" s="57"/>
    </row>
    <row r="33" spans="1:9" ht="21.75" customHeight="1">
      <c r="A33" s="17"/>
      <c r="B33" s="66"/>
      <c r="C33" s="65"/>
      <c r="D33" s="95"/>
      <c r="E33" s="80"/>
      <c r="F33" s="19"/>
      <c r="G33" s="19"/>
      <c r="H33" s="19"/>
      <c r="I33" s="57"/>
    </row>
    <row r="34" spans="1:9" ht="21.75" customHeight="1">
      <c r="A34" s="17"/>
      <c r="B34" s="66"/>
      <c r="C34" s="65"/>
      <c r="D34" s="95"/>
      <c r="E34" s="80"/>
      <c r="F34" s="19"/>
      <c r="G34" s="19"/>
      <c r="H34" s="19"/>
      <c r="I34" s="57"/>
    </row>
    <row r="35" spans="1:9" ht="23.25" customHeight="1">
      <c r="A35" s="17"/>
      <c r="B35" s="66"/>
      <c r="C35" s="65"/>
      <c r="D35" s="95"/>
      <c r="E35" s="80"/>
      <c r="F35" s="19"/>
      <c r="G35" s="19"/>
      <c r="H35" s="19"/>
      <c r="I35" s="57"/>
    </row>
    <row r="36" spans="1:9" ht="22.5" customHeight="1">
      <c r="A36" s="17"/>
      <c r="B36" s="66"/>
      <c r="C36" s="65"/>
      <c r="D36" s="95"/>
      <c r="E36" s="80"/>
      <c r="F36" s="19"/>
      <c r="G36" s="19"/>
      <c r="H36" s="19"/>
      <c r="I36" s="57"/>
    </row>
    <row r="37" spans="1:9" ht="21.75" customHeight="1">
      <c r="A37" s="17"/>
      <c r="B37" s="66"/>
      <c r="C37" s="65"/>
      <c r="D37" s="95"/>
      <c r="E37" s="80"/>
      <c r="F37" s="19"/>
      <c r="G37" s="19"/>
      <c r="H37" s="19"/>
      <c r="I37" s="57"/>
    </row>
    <row r="38" spans="1:9" ht="24" customHeight="1">
      <c r="A38" s="17"/>
      <c r="B38" s="66"/>
      <c r="C38" s="65"/>
      <c r="D38" s="95"/>
      <c r="E38" s="80"/>
      <c r="F38" s="19"/>
      <c r="G38" s="19"/>
      <c r="H38" s="19"/>
      <c r="I38" s="57"/>
    </row>
    <row r="39" spans="1:9" ht="24" customHeight="1">
      <c r="A39" s="17"/>
      <c r="B39" s="66"/>
      <c r="C39" s="65"/>
      <c r="D39" s="95"/>
      <c r="E39" s="80"/>
      <c r="F39" s="19"/>
      <c r="G39" s="19"/>
      <c r="H39" s="19"/>
      <c r="I39" s="57"/>
    </row>
    <row r="40" spans="1:9" ht="14.25">
      <c r="A40" s="17"/>
      <c r="B40" s="66"/>
      <c r="C40" s="65"/>
      <c r="D40" s="95"/>
      <c r="E40" s="80"/>
      <c r="F40" s="19"/>
      <c r="G40" s="19"/>
      <c r="H40" s="19"/>
      <c r="I40" s="57"/>
    </row>
    <row r="41" spans="1:9" ht="24.75" customHeight="1" thickBot="1">
      <c r="A41" s="17"/>
      <c r="B41" s="96"/>
      <c r="C41" s="61"/>
      <c r="D41" s="97"/>
      <c r="E41" s="98"/>
      <c r="F41" s="59"/>
      <c r="G41" s="59"/>
      <c r="H41" s="59"/>
      <c r="I41" s="60"/>
    </row>
    <row r="42" spans="1:9" ht="22.5" customHeight="1">
      <c r="A42" s="17"/>
      <c r="B42" s="17"/>
      <c r="C42" s="17"/>
      <c r="D42" s="17"/>
      <c r="E42" s="17"/>
      <c r="F42" s="17"/>
      <c r="G42" s="17"/>
      <c r="I42" s="81" t="s">
        <v>186</v>
      </c>
    </row>
  </sheetData>
  <mergeCells count="25">
    <mergeCell ref="D12:I12"/>
    <mergeCell ref="D24:I24"/>
    <mergeCell ref="B3:C3"/>
    <mergeCell ref="D3:E3"/>
    <mergeCell ref="F3:I3"/>
    <mergeCell ref="F4:I4"/>
    <mergeCell ref="F5:I5"/>
    <mergeCell ref="F6:I6"/>
    <mergeCell ref="F7:I7"/>
    <mergeCell ref="F8:I8"/>
    <mergeCell ref="F9:I9"/>
    <mergeCell ref="B10:C10"/>
    <mergeCell ref="B15:C15"/>
    <mergeCell ref="D15:E15"/>
    <mergeCell ref="F15:I15"/>
    <mergeCell ref="B22:C22"/>
    <mergeCell ref="B29:G29"/>
    <mergeCell ref="B31:D31"/>
    <mergeCell ref="B28:G28"/>
    <mergeCell ref="F16:I16"/>
    <mergeCell ref="F17:I17"/>
    <mergeCell ref="F18:I18"/>
    <mergeCell ref="F19:I19"/>
    <mergeCell ref="F20:I20"/>
    <mergeCell ref="F21:I21"/>
  </mergeCells>
  <phoneticPr fontId="21"/>
  <pageMargins left="0.70866141732283472" right="0.51181102362204722" top="0.55118110236220474" bottom="0.11811023622047245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0"/>
  <sheetViews>
    <sheetView view="pageBreakPreview" zoomScale="90" zoomScaleNormal="100" zoomScaleSheetLayoutView="90" workbookViewId="0">
      <selection activeCell="G2" sqref="G2:K2"/>
    </sheetView>
  </sheetViews>
  <sheetFormatPr defaultRowHeight="13.5"/>
  <cols>
    <col min="1" max="1" width="2.125" customWidth="1"/>
  </cols>
  <sheetData>
    <row r="1" spans="1:11" ht="28.5">
      <c r="A1" s="1"/>
      <c r="B1" s="82" t="s">
        <v>85</v>
      </c>
      <c r="C1" s="1"/>
      <c r="D1" s="1"/>
      <c r="E1" s="1"/>
      <c r="F1" s="1"/>
      <c r="G1" s="511"/>
      <c r="H1" s="511"/>
      <c r="I1" s="511"/>
      <c r="J1" s="511"/>
      <c r="K1" s="185"/>
    </row>
    <row r="2" spans="1:11" ht="29.25" thickBot="1">
      <c r="A2" s="1"/>
      <c r="B2" s="83"/>
      <c r="C2" s="1"/>
      <c r="D2" s="1"/>
      <c r="E2" s="1"/>
      <c r="F2" s="1"/>
      <c r="G2" s="511" t="s">
        <v>203</v>
      </c>
      <c r="H2" s="185"/>
      <c r="I2" s="185"/>
      <c r="J2" s="185"/>
      <c r="K2" s="185"/>
    </row>
    <row r="3" spans="1:11" ht="19.5" customHeight="1">
      <c r="A3" s="1"/>
      <c r="B3" s="477" t="s">
        <v>86</v>
      </c>
      <c r="C3" s="478"/>
      <c r="D3" s="479"/>
      <c r="E3" s="480"/>
      <c r="F3" s="480"/>
      <c r="G3" s="480"/>
      <c r="H3" s="480"/>
      <c r="I3" s="481"/>
      <c r="J3" s="478"/>
      <c r="K3" s="1"/>
    </row>
    <row r="4" spans="1:11" ht="32.25" customHeight="1" thickBot="1">
      <c r="A4" s="1"/>
      <c r="B4" s="482" t="s">
        <v>87</v>
      </c>
      <c r="C4" s="483"/>
      <c r="D4" s="484"/>
      <c r="E4" s="485"/>
      <c r="F4" s="485"/>
      <c r="G4" s="485"/>
      <c r="H4" s="485"/>
      <c r="I4" s="486"/>
      <c r="J4" s="483"/>
      <c r="K4" s="1"/>
    </row>
    <row r="5" spans="1:11" ht="14.25">
      <c r="A5" s="1"/>
      <c r="B5" s="466" t="s">
        <v>88</v>
      </c>
      <c r="C5" s="467"/>
      <c r="D5" s="84" t="s">
        <v>89</v>
      </c>
      <c r="E5" s="471" t="s">
        <v>140</v>
      </c>
      <c r="F5" s="471"/>
      <c r="G5" s="471"/>
      <c r="H5" s="471"/>
      <c r="I5" s="471"/>
      <c r="J5" s="472"/>
      <c r="K5" s="1"/>
    </row>
    <row r="6" spans="1:11" ht="14.25">
      <c r="A6" s="1"/>
      <c r="B6" s="192"/>
      <c r="C6" s="468"/>
      <c r="D6" s="100" t="s">
        <v>107</v>
      </c>
      <c r="E6" s="473"/>
      <c r="F6" s="473"/>
      <c r="G6" s="473"/>
      <c r="H6" s="473"/>
      <c r="I6" s="473"/>
      <c r="J6" s="474"/>
      <c r="K6" s="1"/>
    </row>
    <row r="7" spans="1:11" ht="18.75" customHeight="1" thickBot="1">
      <c r="A7" s="1"/>
      <c r="B7" s="469"/>
      <c r="C7" s="470"/>
      <c r="D7" s="85"/>
      <c r="E7" s="475"/>
      <c r="F7" s="475"/>
      <c r="G7" s="475"/>
      <c r="H7" s="475"/>
      <c r="I7" s="475"/>
      <c r="J7" s="476"/>
      <c r="K7" s="1"/>
    </row>
    <row r="8" spans="1:11" ht="17.25" customHeight="1">
      <c r="A8" s="1"/>
      <c r="B8" s="86" t="s">
        <v>86</v>
      </c>
      <c r="C8" s="463"/>
      <c r="D8" s="463"/>
      <c r="E8" s="463"/>
      <c r="F8" s="463"/>
      <c r="G8" s="463"/>
      <c r="H8" s="464"/>
      <c r="I8" s="477" t="s">
        <v>90</v>
      </c>
      <c r="J8" s="481"/>
      <c r="K8" s="478"/>
    </row>
    <row r="9" spans="1:11" ht="26.25" customHeight="1">
      <c r="A9" s="1"/>
      <c r="B9" s="87" t="s">
        <v>91</v>
      </c>
      <c r="C9" s="487" t="s">
        <v>141</v>
      </c>
      <c r="D9" s="487"/>
      <c r="E9" s="88"/>
      <c r="F9" s="88"/>
      <c r="G9" s="88"/>
      <c r="H9" s="89"/>
      <c r="I9" s="488" t="s">
        <v>152</v>
      </c>
      <c r="J9" s="489"/>
      <c r="K9" s="490"/>
    </row>
    <row r="10" spans="1:11" ht="29.25" customHeight="1" thickBot="1">
      <c r="A10" s="1"/>
      <c r="B10" s="26" t="s">
        <v>150</v>
      </c>
      <c r="C10" s="475"/>
      <c r="D10" s="475"/>
      <c r="E10" s="475"/>
      <c r="F10" s="475"/>
      <c r="G10" s="475"/>
      <c r="H10" s="476"/>
      <c r="I10" s="484" t="s">
        <v>151</v>
      </c>
      <c r="J10" s="485"/>
      <c r="K10" s="491"/>
    </row>
    <row r="11" spans="1:11" ht="14.25">
      <c r="A11" s="1"/>
      <c r="B11" s="90" t="s">
        <v>92</v>
      </c>
      <c r="C11" s="27"/>
      <c r="D11" s="27"/>
      <c r="E11" s="27"/>
      <c r="F11" s="27"/>
      <c r="G11" s="27"/>
      <c r="H11" s="27"/>
      <c r="I11" s="477" t="s">
        <v>90</v>
      </c>
      <c r="J11" s="481"/>
      <c r="K11" s="478"/>
    </row>
    <row r="12" spans="1:11" ht="34.5" customHeight="1" thickBot="1">
      <c r="A12" s="1"/>
      <c r="B12" s="516" t="s">
        <v>93</v>
      </c>
      <c r="C12" s="517"/>
      <c r="D12" s="475"/>
      <c r="E12" s="475"/>
      <c r="F12" s="475"/>
      <c r="G12" s="475"/>
      <c r="H12" s="476"/>
      <c r="I12" s="484" t="s">
        <v>94</v>
      </c>
      <c r="J12" s="485"/>
      <c r="K12" s="491"/>
    </row>
    <row r="13" spans="1:11" ht="14.25">
      <c r="A13" s="1"/>
      <c r="B13" s="99"/>
      <c r="C13" s="99"/>
      <c r="D13" s="94"/>
      <c r="E13" s="94"/>
      <c r="F13" s="94"/>
      <c r="G13" s="94"/>
      <c r="H13" s="94"/>
      <c r="I13" s="94"/>
      <c r="J13" s="94"/>
      <c r="K13" s="94"/>
    </row>
    <row r="14" spans="1:11" ht="14.25">
      <c r="A14" s="1"/>
      <c r="B14" s="99"/>
      <c r="C14" s="99"/>
      <c r="D14" s="94"/>
      <c r="E14" s="94"/>
      <c r="F14" s="94"/>
      <c r="G14" s="94"/>
      <c r="H14" s="94"/>
      <c r="I14" s="94"/>
      <c r="J14" s="94"/>
      <c r="K14" s="94"/>
    </row>
    <row r="15" spans="1:11" ht="15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0.25" customHeight="1" thickBot="1">
      <c r="A16" s="1"/>
      <c r="B16" s="62" t="s">
        <v>95</v>
      </c>
      <c r="C16" s="91" t="s">
        <v>96</v>
      </c>
      <c r="D16" s="499" t="s">
        <v>119</v>
      </c>
      <c r="E16" s="508"/>
      <c r="F16" s="508"/>
      <c r="G16" s="508"/>
      <c r="H16" s="508"/>
      <c r="I16" s="508"/>
      <c r="J16" s="508"/>
      <c r="K16" s="500"/>
    </row>
    <row r="17" spans="1:11" ht="21" customHeight="1">
      <c r="A17" s="1"/>
      <c r="B17" s="122"/>
      <c r="C17" s="114"/>
      <c r="D17" s="479"/>
      <c r="E17" s="480"/>
      <c r="F17" s="480"/>
      <c r="G17" s="480"/>
      <c r="H17" s="480"/>
      <c r="I17" s="480"/>
      <c r="J17" s="480"/>
      <c r="K17" s="518"/>
    </row>
    <row r="18" spans="1:11" ht="17.25" customHeight="1">
      <c r="A18" s="1"/>
      <c r="B18" s="123"/>
      <c r="C18" s="115"/>
      <c r="D18" s="488"/>
      <c r="E18" s="489"/>
      <c r="F18" s="489"/>
      <c r="G18" s="489"/>
      <c r="H18" s="489"/>
      <c r="I18" s="489"/>
      <c r="J18" s="489"/>
      <c r="K18" s="490"/>
    </row>
    <row r="19" spans="1:11" ht="15.75" customHeight="1">
      <c r="A19" s="1"/>
      <c r="B19" s="123"/>
      <c r="C19" s="115"/>
      <c r="D19" s="488"/>
      <c r="E19" s="489"/>
      <c r="F19" s="489"/>
      <c r="G19" s="489"/>
      <c r="H19" s="489"/>
      <c r="I19" s="489"/>
      <c r="J19" s="489"/>
      <c r="K19" s="490"/>
    </row>
    <row r="20" spans="1:11" ht="20.25" customHeight="1">
      <c r="A20" s="1"/>
      <c r="B20" s="123"/>
      <c r="C20" s="115"/>
      <c r="D20" s="488"/>
      <c r="E20" s="489"/>
      <c r="F20" s="489"/>
      <c r="G20" s="489"/>
      <c r="H20" s="489"/>
      <c r="I20" s="489"/>
      <c r="J20" s="489"/>
      <c r="K20" s="490"/>
    </row>
    <row r="21" spans="1:11" ht="21" customHeight="1">
      <c r="A21" s="1"/>
      <c r="B21" s="29"/>
      <c r="C21" s="92"/>
      <c r="D21" s="488"/>
      <c r="E21" s="489"/>
      <c r="F21" s="489"/>
      <c r="G21" s="489"/>
      <c r="H21" s="489"/>
      <c r="I21" s="489"/>
      <c r="J21" s="489"/>
      <c r="K21" s="490"/>
    </row>
    <row r="22" spans="1:11" ht="18.75" customHeight="1">
      <c r="A22" s="1"/>
      <c r="B22" s="29"/>
      <c r="C22" s="92"/>
      <c r="D22" s="488"/>
      <c r="E22" s="489"/>
      <c r="F22" s="489"/>
      <c r="G22" s="489"/>
      <c r="H22" s="489"/>
      <c r="I22" s="489"/>
      <c r="J22" s="489"/>
      <c r="K22" s="490"/>
    </row>
    <row r="23" spans="1:11" ht="20.25" customHeight="1" thickBot="1">
      <c r="A23" s="1"/>
      <c r="B23" s="26"/>
      <c r="C23" s="93"/>
      <c r="D23" s="484"/>
      <c r="E23" s="485"/>
      <c r="F23" s="485"/>
      <c r="G23" s="485"/>
      <c r="H23" s="485"/>
      <c r="I23" s="485"/>
      <c r="J23" s="485"/>
      <c r="K23" s="491"/>
    </row>
    <row r="24" spans="1:11" ht="14.25">
      <c r="A24" s="1"/>
      <c r="B24" s="27"/>
      <c r="C24" s="27"/>
      <c r="D24" s="94"/>
      <c r="E24" s="94"/>
      <c r="F24" s="94"/>
      <c r="G24" s="94"/>
      <c r="H24" s="94"/>
      <c r="I24" s="94"/>
      <c r="J24" s="94"/>
      <c r="K24" s="94"/>
    </row>
    <row r="25" spans="1:11" ht="1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9.5" customHeight="1" thickBot="1">
      <c r="A26" s="1"/>
      <c r="B26" s="499" t="s">
        <v>97</v>
      </c>
      <c r="C26" s="500"/>
      <c r="D26" s="512" t="s">
        <v>98</v>
      </c>
      <c r="E26" s="513"/>
      <c r="F26" s="513"/>
      <c r="G26" s="513"/>
      <c r="H26" s="513"/>
      <c r="I26" s="513"/>
      <c r="J26" s="513"/>
      <c r="K26" s="514"/>
    </row>
    <row r="27" spans="1:11" ht="17.25" customHeight="1">
      <c r="A27" s="1"/>
      <c r="B27" s="122"/>
      <c r="C27" s="116"/>
      <c r="D27" s="515"/>
      <c r="E27" s="471"/>
      <c r="F27" s="471"/>
      <c r="G27" s="471"/>
      <c r="H27" s="471"/>
      <c r="I27" s="471"/>
      <c r="J27" s="471"/>
      <c r="K27" s="472"/>
    </row>
    <row r="28" spans="1:11" ht="19.5" customHeight="1">
      <c r="A28" s="1"/>
      <c r="B28" s="122"/>
      <c r="C28" s="115"/>
      <c r="D28" s="488"/>
      <c r="E28" s="489"/>
      <c r="F28" s="489"/>
      <c r="G28" s="489"/>
      <c r="H28" s="489"/>
      <c r="I28" s="489"/>
      <c r="J28" s="489"/>
      <c r="K28" s="490"/>
    </row>
    <row r="29" spans="1:11" ht="20.25" customHeight="1">
      <c r="A29" s="1"/>
      <c r="B29" s="29"/>
      <c r="C29" s="92"/>
      <c r="D29" s="488"/>
      <c r="E29" s="489"/>
      <c r="F29" s="489"/>
      <c r="G29" s="489"/>
      <c r="H29" s="489"/>
      <c r="I29" s="489"/>
      <c r="J29" s="489"/>
      <c r="K29" s="490"/>
    </row>
    <row r="30" spans="1:11" ht="18.75" customHeight="1" thickBot="1">
      <c r="A30" s="1"/>
      <c r="B30" s="26"/>
      <c r="C30" s="93"/>
      <c r="D30" s="484"/>
      <c r="E30" s="485"/>
      <c r="F30" s="485"/>
      <c r="G30" s="485"/>
      <c r="H30" s="485"/>
      <c r="I30" s="485"/>
      <c r="J30" s="485"/>
      <c r="K30" s="491"/>
    </row>
    <row r="31" spans="1:11" ht="14.25">
      <c r="A31" s="1"/>
      <c r="B31" s="27"/>
      <c r="C31" s="27"/>
      <c r="D31" s="94"/>
      <c r="E31" s="94"/>
      <c r="F31" s="94"/>
      <c r="G31" s="94"/>
      <c r="H31" s="94"/>
      <c r="I31" s="94"/>
      <c r="J31" s="94"/>
      <c r="K31" s="94"/>
    </row>
    <row r="32" spans="1:11" ht="1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1" customHeight="1" thickBot="1">
      <c r="A33" s="1"/>
      <c r="B33" s="499" t="s">
        <v>116</v>
      </c>
      <c r="C33" s="508"/>
      <c r="D33" s="509"/>
      <c r="E33" s="63" t="s">
        <v>99</v>
      </c>
      <c r="F33" s="507" t="s">
        <v>116</v>
      </c>
      <c r="G33" s="508"/>
      <c r="H33" s="509"/>
      <c r="I33" s="64" t="s">
        <v>99</v>
      </c>
    </row>
    <row r="34" spans="1:11" ht="18.75" customHeight="1">
      <c r="A34" s="1"/>
      <c r="B34" s="479"/>
      <c r="C34" s="480"/>
      <c r="D34" s="510"/>
      <c r="E34" s="100"/>
      <c r="F34" s="496"/>
      <c r="G34" s="497"/>
      <c r="H34" s="498"/>
      <c r="I34" s="30"/>
    </row>
    <row r="35" spans="1:11" ht="22.5" customHeight="1">
      <c r="A35" s="1"/>
      <c r="B35" s="492"/>
      <c r="C35" s="493"/>
      <c r="D35" s="494"/>
      <c r="E35" s="117"/>
      <c r="F35" s="495"/>
      <c r="G35" s="493"/>
      <c r="H35" s="494"/>
      <c r="I35" s="31"/>
    </row>
    <row r="36" spans="1:11" ht="17.25" customHeight="1">
      <c r="A36" s="1"/>
      <c r="B36" s="488"/>
      <c r="C36" s="489"/>
      <c r="D36" s="501"/>
      <c r="E36" s="117"/>
      <c r="F36" s="502"/>
      <c r="G36" s="489"/>
      <c r="H36" s="501"/>
      <c r="I36" s="31"/>
    </row>
    <row r="37" spans="1:11" ht="18.75" customHeight="1" thickBot="1">
      <c r="A37" s="1"/>
      <c r="B37" s="484"/>
      <c r="C37" s="485"/>
      <c r="D37" s="503"/>
      <c r="E37" s="32"/>
      <c r="F37" s="504"/>
      <c r="G37" s="505"/>
      <c r="H37" s="506"/>
      <c r="I37" s="33"/>
    </row>
    <row r="38" spans="1:11" ht="14.25">
      <c r="A38" s="1"/>
      <c r="B38" s="94"/>
      <c r="C38" s="65"/>
      <c r="D38" s="65"/>
      <c r="E38" s="27"/>
      <c r="F38" s="27"/>
      <c r="G38" s="94"/>
      <c r="H38" s="65"/>
      <c r="I38" s="65"/>
      <c r="J38" s="27"/>
      <c r="K38" s="27"/>
    </row>
    <row r="39" spans="1:11" ht="14.25">
      <c r="A39" s="1"/>
      <c r="B39" s="1" t="s">
        <v>100</v>
      </c>
      <c r="C39" s="1"/>
      <c r="D39" s="1" t="s">
        <v>157</v>
      </c>
      <c r="E39" s="1"/>
      <c r="F39" s="1"/>
      <c r="G39" s="1"/>
      <c r="H39" s="1"/>
      <c r="I39" s="1"/>
      <c r="J39" s="1"/>
      <c r="K39" s="1"/>
    </row>
    <row r="40" spans="1:11" ht="14.25">
      <c r="A40" s="1"/>
      <c r="B40" s="1"/>
      <c r="C40" s="1"/>
      <c r="D40" s="1" t="s">
        <v>118</v>
      </c>
      <c r="E40" s="1"/>
      <c r="F40" s="1"/>
      <c r="G40" s="1"/>
      <c r="H40" s="1"/>
      <c r="I40" s="1"/>
      <c r="J40" s="1"/>
      <c r="K40" s="1"/>
    </row>
  </sheetData>
  <mergeCells count="44">
    <mergeCell ref="G1:K1"/>
    <mergeCell ref="G2:K2"/>
    <mergeCell ref="D29:K29"/>
    <mergeCell ref="D30:K30"/>
    <mergeCell ref="B33:D33"/>
    <mergeCell ref="D26:K26"/>
    <mergeCell ref="D27:K27"/>
    <mergeCell ref="D28:K28"/>
    <mergeCell ref="C8:H8"/>
    <mergeCell ref="I8:K8"/>
    <mergeCell ref="I11:K11"/>
    <mergeCell ref="B12:C12"/>
    <mergeCell ref="D12:H12"/>
    <mergeCell ref="I12:K12"/>
    <mergeCell ref="D16:K16"/>
    <mergeCell ref="D17:K17"/>
    <mergeCell ref="B36:D36"/>
    <mergeCell ref="F36:H36"/>
    <mergeCell ref="B37:D37"/>
    <mergeCell ref="F37:H37"/>
    <mergeCell ref="D18:K18"/>
    <mergeCell ref="D19:K19"/>
    <mergeCell ref="D20:K20"/>
    <mergeCell ref="D21:K21"/>
    <mergeCell ref="F33:H33"/>
    <mergeCell ref="B34:D34"/>
    <mergeCell ref="C9:D9"/>
    <mergeCell ref="I9:K9"/>
    <mergeCell ref="C10:H10"/>
    <mergeCell ref="I10:K10"/>
    <mergeCell ref="B35:D35"/>
    <mergeCell ref="F35:H35"/>
    <mergeCell ref="F34:H34"/>
    <mergeCell ref="D22:K22"/>
    <mergeCell ref="D23:K23"/>
    <mergeCell ref="B26:C26"/>
    <mergeCell ref="B5:C7"/>
    <mergeCell ref="E5:J7"/>
    <mergeCell ref="B3:C3"/>
    <mergeCell ref="D3:H3"/>
    <mergeCell ref="I3:J3"/>
    <mergeCell ref="B4:C4"/>
    <mergeCell ref="D4:H4"/>
    <mergeCell ref="I4:J4"/>
  </mergeCells>
  <phoneticPr fontId="17"/>
  <pageMargins left="0.70866141732283472" right="0.51181102362204722" top="0.55118110236220474" bottom="0.11811023622047245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="90" zoomScaleNormal="90" zoomScaleSheetLayoutView="90" workbookViewId="0">
      <selection activeCell="B6" sqref="B6"/>
    </sheetView>
  </sheetViews>
  <sheetFormatPr defaultRowHeight="13.5"/>
  <cols>
    <col min="1" max="1" width="2.25" customWidth="1"/>
    <col min="2" max="2" width="32.625" customWidth="1"/>
    <col min="3" max="3" width="3.375" style="172" bestFit="1" customWidth="1"/>
    <col min="4" max="4" width="32.625" customWidth="1"/>
    <col min="5" max="5" width="3.375" style="172" bestFit="1" customWidth="1"/>
    <col min="6" max="6" width="11.125" style="167" bestFit="1" customWidth="1"/>
  </cols>
  <sheetData>
    <row r="1" spans="1:6" ht="24.95" customHeight="1">
      <c r="A1" s="519" t="s">
        <v>204</v>
      </c>
      <c r="B1" s="519"/>
      <c r="C1" s="519"/>
      <c r="D1" s="519"/>
      <c r="E1" s="519"/>
      <c r="F1" s="519"/>
    </row>
    <row r="3" spans="1:6" ht="20.100000000000001" customHeight="1">
      <c r="A3" t="s">
        <v>191</v>
      </c>
    </row>
    <row r="4" spans="1:6" ht="20.100000000000001" customHeight="1">
      <c r="A4" t="s">
        <v>174</v>
      </c>
    </row>
    <row r="5" spans="1:6" ht="20.100000000000001" customHeight="1">
      <c r="B5" s="170" t="s">
        <v>218</v>
      </c>
      <c r="D5" s="170" t="s">
        <v>169</v>
      </c>
      <c r="E5" s="173"/>
      <c r="F5" s="170" t="s">
        <v>163</v>
      </c>
    </row>
    <row r="6" spans="1:6" ht="20.100000000000001" customHeight="1">
      <c r="B6" s="174">
        <f>'⑤-③資金調達'!BL27</f>
        <v>0</v>
      </c>
      <c r="C6" s="172" t="s">
        <v>161</v>
      </c>
      <c r="D6" s="174">
        <f>'⑤-③資金調達'!AB53/3</f>
        <v>0</v>
      </c>
      <c r="E6" s="173" t="s">
        <v>162</v>
      </c>
      <c r="F6" s="171" t="str">
        <f>IF(AND(B6=0,D6=0),"",IF(B6&gt;=D6,"OK","NG"))</f>
        <v/>
      </c>
    </row>
    <row r="7" spans="1:6" ht="20.100000000000001" customHeight="1">
      <c r="A7" t="s">
        <v>175</v>
      </c>
    </row>
    <row r="8" spans="1:6" ht="20.100000000000001" customHeight="1">
      <c r="B8" s="170" t="s">
        <v>165</v>
      </c>
      <c r="D8" s="170" t="s">
        <v>164</v>
      </c>
      <c r="E8" s="173"/>
      <c r="F8" s="170" t="s">
        <v>163</v>
      </c>
    </row>
    <row r="9" spans="1:6" ht="20.100000000000001" customHeight="1">
      <c r="B9" s="174">
        <f>'⑤-③資金調達'!AB27</f>
        <v>0</v>
      </c>
      <c r="C9" s="172" t="s">
        <v>161</v>
      </c>
      <c r="D9" s="174">
        <f>'⑤-③資金調達'!BL30</f>
        <v>0</v>
      </c>
      <c r="E9" s="173" t="s">
        <v>162</v>
      </c>
      <c r="F9" s="171" t="str">
        <f>IF(AND(B9=0,D9=0),"",IF(B9&gt;=D9,"OK","NG"))</f>
        <v/>
      </c>
    </row>
    <row r="10" spans="1:6" ht="20.100000000000001" customHeight="1">
      <c r="A10" t="s">
        <v>176</v>
      </c>
    </row>
    <row r="11" spans="1:6" ht="20.100000000000001" customHeight="1">
      <c r="B11" s="170" t="s">
        <v>166</v>
      </c>
      <c r="D11" s="170" t="s">
        <v>167</v>
      </c>
      <c r="E11" s="173"/>
      <c r="F11" s="170" t="s">
        <v>163</v>
      </c>
    </row>
    <row r="12" spans="1:6" ht="20.100000000000001" customHeight="1">
      <c r="B12" s="174">
        <f>'⑤-③資金調達'!AB52</f>
        <v>0</v>
      </c>
      <c r="C12" s="172" t="s">
        <v>161</v>
      </c>
      <c r="D12" s="174">
        <f>'⑤-③資金調達'!BL31</f>
        <v>0</v>
      </c>
      <c r="E12" s="173" t="s">
        <v>162</v>
      </c>
      <c r="F12" s="171" t="str">
        <f>IF(AND(B12=0,D12=0),"",IF(B12&gt;=D12,"OK","NG"))</f>
        <v/>
      </c>
    </row>
    <row r="13" spans="1:6" ht="20.100000000000001" customHeight="1">
      <c r="A13" t="s">
        <v>177</v>
      </c>
    </row>
    <row r="14" spans="1:6" ht="20.100000000000001" customHeight="1">
      <c r="B14" s="170" t="s">
        <v>219</v>
      </c>
      <c r="D14" s="170" t="s">
        <v>168</v>
      </c>
      <c r="E14" s="173"/>
      <c r="F14" s="170" t="s">
        <v>163</v>
      </c>
    </row>
    <row r="15" spans="1:6" ht="20.100000000000001" customHeight="1">
      <c r="B15" s="174">
        <f>'⑤-③資金調達'!BL27*2</f>
        <v>0</v>
      </c>
      <c r="C15" s="172" t="s">
        <v>161</v>
      </c>
      <c r="D15" s="174">
        <f>'⑤-③資金調達'!BL29</f>
        <v>0</v>
      </c>
      <c r="E15" s="173" t="s">
        <v>162</v>
      </c>
      <c r="F15" s="171" t="str">
        <f>IF(AND(B15=0,D15=0),"",IF(B15&gt;=D15,"OK","NG"))</f>
        <v/>
      </c>
    </row>
    <row r="16" spans="1:6" ht="20.100000000000001" customHeight="1">
      <c r="A16" t="s">
        <v>178</v>
      </c>
    </row>
    <row r="17" spans="1:6" ht="20.100000000000001" customHeight="1">
      <c r="B17" s="170" t="s">
        <v>171</v>
      </c>
      <c r="D17" s="170" t="s">
        <v>172</v>
      </c>
      <c r="E17" s="173"/>
      <c r="F17" s="170" t="s">
        <v>163</v>
      </c>
    </row>
    <row r="18" spans="1:6" ht="20.100000000000001" customHeight="1">
      <c r="B18" s="174">
        <f>'⑤-③資金調達'!AB53</f>
        <v>0</v>
      </c>
      <c r="C18" s="172" t="s">
        <v>170</v>
      </c>
      <c r="D18" s="174">
        <f>'⑤-③資金調達'!BL53</f>
        <v>0</v>
      </c>
      <c r="E18" s="173" t="s">
        <v>162</v>
      </c>
      <c r="F18" s="171" t="str">
        <f>IF(AND(B18=0,D18=0),"",IF(B18=D18,"OK","NG"))</f>
        <v/>
      </c>
    </row>
    <row r="19" spans="1:6" ht="20.100000000000001" customHeight="1"/>
    <row r="20" spans="1:6" ht="20.100000000000001" customHeight="1">
      <c r="A20" t="s">
        <v>192</v>
      </c>
    </row>
    <row r="21" spans="1:6" ht="20.100000000000001" customHeight="1">
      <c r="A21" t="s">
        <v>179</v>
      </c>
    </row>
    <row r="22" spans="1:6" ht="20.100000000000001" customHeight="1">
      <c r="B22" s="170" t="s">
        <v>173</v>
      </c>
      <c r="D22" s="170" t="s">
        <v>216</v>
      </c>
      <c r="E22" s="173"/>
      <c r="F22" s="170" t="s">
        <v>163</v>
      </c>
    </row>
    <row r="23" spans="1:6" ht="20.100000000000001" customHeight="1">
      <c r="B23" s="174">
        <f>'⑤-④返済・収支計画'!Q8</f>
        <v>0</v>
      </c>
      <c r="C23" s="172" t="s">
        <v>170</v>
      </c>
      <c r="D23" s="174">
        <f>SUM('⑤-③資金調達'!BL30:BS43)</f>
        <v>0</v>
      </c>
      <c r="E23" s="173" t="s">
        <v>162</v>
      </c>
      <c r="F23" s="171" t="str">
        <f>IF(AND(B23=0,D23=0),"",IF(B23=D23,"OK","NG"))</f>
        <v/>
      </c>
    </row>
    <row r="24" spans="1:6" ht="20.100000000000001" customHeight="1">
      <c r="A24" t="s">
        <v>194</v>
      </c>
      <c r="F24" s="172"/>
    </row>
    <row r="25" spans="1:6" ht="20.100000000000001" customHeight="1">
      <c r="B25" s="170" t="s">
        <v>217</v>
      </c>
      <c r="D25" s="170" t="s">
        <v>195</v>
      </c>
      <c r="E25" s="173"/>
      <c r="F25" s="170" t="s">
        <v>196</v>
      </c>
    </row>
    <row r="26" spans="1:6" ht="20.100000000000001" customHeight="1">
      <c r="B26" s="174">
        <f>'⑤-④返済・収支計画'!H33+'⑤-④返済・収支計画'!H21</f>
        <v>0</v>
      </c>
      <c r="C26" s="172" t="s">
        <v>200</v>
      </c>
      <c r="D26" s="174">
        <f>'⑤-④返済・収支計画'!E8</f>
        <v>0</v>
      </c>
      <c r="E26" s="173" t="s">
        <v>197</v>
      </c>
      <c r="F26" s="171" t="str">
        <f>IF(AND(B26=0,D26=0),"",IF(B26&gt;D26,"OK","NG"))</f>
        <v/>
      </c>
    </row>
    <row r="27" spans="1:6" ht="20.100000000000001" customHeight="1">
      <c r="A27" t="s">
        <v>198</v>
      </c>
      <c r="F27" s="172"/>
    </row>
    <row r="28" spans="1:6" ht="20.100000000000001" customHeight="1">
      <c r="B28" s="170" t="s">
        <v>217</v>
      </c>
      <c r="D28" s="170" t="s">
        <v>195</v>
      </c>
      <c r="E28" s="173"/>
      <c r="F28" s="170" t="s">
        <v>196</v>
      </c>
    </row>
    <row r="29" spans="1:6" ht="20.100000000000001" customHeight="1">
      <c r="B29" s="174">
        <f>'⑤-④返済・収支計画'!K33+'⑤-④返済・収支計画'!K21</f>
        <v>0</v>
      </c>
      <c r="C29" s="172" t="s">
        <v>200</v>
      </c>
      <c r="D29" s="174">
        <f>'⑤-④返済・収支計画'!G8</f>
        <v>0</v>
      </c>
      <c r="E29" s="173" t="s">
        <v>197</v>
      </c>
      <c r="F29" s="171" t="str">
        <f>IF(AND(B29=0,D29=0),"",IF(B29&gt;D29,"OK","NG"))</f>
        <v/>
      </c>
    </row>
    <row r="30" spans="1:6" ht="20.100000000000001" customHeight="1">
      <c r="A30" t="s">
        <v>199</v>
      </c>
      <c r="F30" s="172"/>
    </row>
    <row r="31" spans="1:6" ht="20.100000000000001" customHeight="1">
      <c r="B31" s="170" t="s">
        <v>217</v>
      </c>
      <c r="D31" s="170" t="s">
        <v>195</v>
      </c>
      <c r="E31" s="173"/>
      <c r="F31" s="170" t="s">
        <v>196</v>
      </c>
    </row>
    <row r="32" spans="1:6" ht="20.100000000000001" customHeight="1">
      <c r="B32" s="174">
        <f>'⑤-④返済・収支計画'!N33+'⑤-④返済・収支計画'!N21</f>
        <v>0</v>
      </c>
      <c r="C32" s="172" t="s">
        <v>200</v>
      </c>
      <c r="D32" s="174">
        <f>'⑤-④返済・収支計画'!I8</f>
        <v>0</v>
      </c>
      <c r="E32" s="173" t="s">
        <v>197</v>
      </c>
      <c r="F32" s="171" t="str">
        <f>IF(AND(B32=0,D32=0),"",IF(B32&gt;D32,"OK","NG"))</f>
        <v/>
      </c>
    </row>
    <row r="33" spans="1:6" ht="20.100000000000001" customHeight="1">
      <c r="F33" s="172"/>
    </row>
    <row r="34" spans="1:6" ht="20.100000000000001" customHeight="1">
      <c r="A34" t="s">
        <v>193</v>
      </c>
    </row>
    <row r="35" spans="1:6" ht="20.100000000000001" customHeight="1">
      <c r="A35" t="s">
        <v>180</v>
      </c>
    </row>
    <row r="36" spans="1:6" ht="20.100000000000001" customHeight="1">
      <c r="B36" s="170" t="s">
        <v>181</v>
      </c>
      <c r="D36" s="170" t="s">
        <v>214</v>
      </c>
      <c r="E36" s="173"/>
      <c r="F36" s="170" t="s">
        <v>163</v>
      </c>
    </row>
    <row r="37" spans="1:6" ht="20.100000000000001" customHeight="1">
      <c r="B37" s="174">
        <f>'⑤-⑤取引先予定'!D10</f>
        <v>0</v>
      </c>
      <c r="C37" s="172" t="s">
        <v>170</v>
      </c>
      <c r="D37" s="174">
        <f>'⑤-④返済・収支計画'!H15</f>
        <v>0</v>
      </c>
      <c r="E37" s="173" t="s">
        <v>162</v>
      </c>
      <c r="F37" s="171" t="str">
        <f>IF(AND(B37=0,D37=0),"",IF(B37=D37,"OK","NG"))</f>
        <v/>
      </c>
    </row>
    <row r="38" spans="1:6" ht="20.100000000000001" customHeight="1">
      <c r="A38" t="s">
        <v>182</v>
      </c>
    </row>
    <row r="39" spans="1:6" ht="20.100000000000001" customHeight="1">
      <c r="B39" s="170" t="s">
        <v>183</v>
      </c>
      <c r="D39" s="170" t="s">
        <v>215</v>
      </c>
      <c r="E39" s="173"/>
      <c r="F39" s="170" t="s">
        <v>163</v>
      </c>
    </row>
    <row r="40" spans="1:6" ht="20.100000000000001" customHeight="1">
      <c r="B40" s="174">
        <f>'⑤-⑤取引先予定'!D22</f>
        <v>0</v>
      </c>
      <c r="C40" s="172" t="s">
        <v>170</v>
      </c>
      <c r="D40" s="174">
        <f>'⑤-④返済・収支計画'!H16</f>
        <v>0</v>
      </c>
      <c r="E40" s="173" t="s">
        <v>162</v>
      </c>
      <c r="F40" s="171" t="str">
        <f>IF(AND(B40=0,D40=0),"",IF(B40=D40,"OK","NG"))</f>
        <v/>
      </c>
    </row>
    <row r="42" spans="1:6">
      <c r="B42" s="169" t="s">
        <v>185</v>
      </c>
    </row>
    <row r="43" spans="1:6">
      <c r="B43" s="169" t="s">
        <v>184</v>
      </c>
      <c r="F43" s="168"/>
    </row>
    <row r="44" spans="1:6">
      <c r="B44" s="169" t="s">
        <v>190</v>
      </c>
      <c r="F44" s="168"/>
    </row>
  </sheetData>
  <mergeCells count="1">
    <mergeCell ref="A1:F1"/>
  </mergeCells>
  <phoneticPr fontId="23"/>
  <pageMargins left="0.70866141732283472" right="0.51181102362204722" top="0.55118110236220474" bottom="0.1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⑤-①創業計画</vt:lpstr>
      <vt:lpstr>⑤-②考え方</vt:lpstr>
      <vt:lpstr>⑤-③資金調達</vt:lpstr>
      <vt:lpstr>⑤-④返済・収支計画</vt:lpstr>
      <vt:lpstr>⑤-⑤取引先予定</vt:lpstr>
      <vt:lpstr>別添　履歴書</vt:lpstr>
      <vt:lpstr>【要提出】計上金額チェックシート</vt:lpstr>
      <vt:lpstr>'⑤-①創業計画'!Print_Area</vt:lpstr>
      <vt:lpstr>'⑤-②考え方'!Print_Area</vt:lpstr>
      <vt:lpstr>'⑤-④返済・収支計画'!Print_Area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2024-05-27T01:04:16Z</cp:lastPrinted>
  <dcterms:created xsi:type="dcterms:W3CDTF">2016-12-06T00:58:26Z</dcterms:created>
  <dcterms:modified xsi:type="dcterms:W3CDTF">2024-06-14T02:42:03Z</dcterms:modified>
</cp:coreProperties>
</file>