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10" tabRatio="854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</sheets>
  <definedNames>
    <definedName name="_xlnm._FilterDatabase" localSheetId="4" hidden="1">'５'!$A$11:$AO$11</definedName>
    <definedName name="_xlnm._FilterDatabase" localSheetId="5" hidden="1">'６'!$A$6:$I$7</definedName>
    <definedName name="_xlfn.SUMIFS" hidden="1">#NAME?</definedName>
    <definedName name="_xlnm.Print_Area" localSheetId="0">'１'!$A$1:$L$47</definedName>
    <definedName name="_xlnm.Print_Area" localSheetId="1">'２'!$A$1:$O$30</definedName>
    <definedName name="_xlnm.Print_Area" localSheetId="2">'３'!$A$1:$W$29</definedName>
    <definedName name="_xlnm.Print_Area" localSheetId="3">'４'!$A$1:$K$663</definedName>
    <definedName name="_xlnm.Print_Area" localSheetId="4">'５'!$A$1:$AP$213</definedName>
    <definedName name="_xlnm.Print_Area" localSheetId="5">'６'!$A$1:$I$205</definedName>
    <definedName name="_xlnm.Print_Area" localSheetId="6">'７'!$A$3:$R$37</definedName>
    <definedName name="_xlnm.Print_Area" localSheetId="7">'８'!$A$1:$X$30</definedName>
    <definedName name="_xlnm.Print_Titles" localSheetId="5">'６'!$A:$B,'６'!$1:$6</definedName>
    <definedName name="_xlnm.Print_Titles" localSheetId="7">'８'!$A:$B,'８'!$1:$4</definedName>
    <definedName name="Z_0F34ABFF_CB66_429C_8413_83CFB3966CE1_.wvu.FilterData" localSheetId="3" hidden="1">'４'!$A$4:$AK$659</definedName>
    <definedName name="Z_2342C41D_AD80_4A28_A0AA_CEEACE2BED71_.wvu.FilterData" localSheetId="3" hidden="1">'４'!$A$4:$AK$659</definedName>
    <definedName name="Z_955695CC_257C_41BA_A135_9F880A1838CD_.wvu.FilterData" localSheetId="3" hidden="1">'４'!$A$4:$AK$659</definedName>
    <definedName name="Z_9F771A2D_6506_4C34_95C2_B157BF75520C_.wvu.FilterData" localSheetId="5" hidden="1">'６'!$A$6:$I$7</definedName>
    <definedName name="Z_B138911E_A1BE_47EE_9BEE_C789CD3B4E77_.wvu.FilterData" localSheetId="5" hidden="1">'６'!$A$6:$I$7</definedName>
    <definedName name="Z_C27E524D_7F6B_446E_9DC2_8BFB9E66BD2D_.wvu.FilterData" localSheetId="1" hidden="1">'２'!$A$5:$O$5</definedName>
    <definedName name="Z_D2C38717_5EAC_4937_A7F9_9F461417C8BF_.wvu.FilterData" localSheetId="5" hidden="1">'６'!$A$6:$I$6</definedName>
    <definedName name="Z_E2A92C68_143E_4FF1_AF32_C2AF9105DEEE_.wvu.FilterData" localSheetId="3" hidden="1">'４'!$A$4:$AK$659</definedName>
    <definedName name="Z_E4E44446_851F_43D2_ABF2_E69B5CC923B9_.wvu.FilterData" localSheetId="3" hidden="1">'４'!$A$4:$AK$659</definedName>
    <definedName name="Z_E4F25FAD_F58F_496C_B067_4F90E5E04D13_.wvu.FilterData" localSheetId="1" hidden="1">'２'!$A$5:$O$5</definedName>
    <definedName name="Z_E4F25FAD_F58F_496C_B067_4F90E5E04D13_.wvu.FilterData" localSheetId="2" hidden="1">'３'!$A$7:$V$7</definedName>
    <definedName name="Z_E973BBB5_9CA5_447F_8724_C29B369F0B1C_.wvu.FilterData" localSheetId="2" hidden="1">'３'!$A$7:$V$7</definedName>
    <definedName name="Z_E9A0BCAB_4399_42CB_9EFD_6A9675E95D66_.wvu.FilterData" localSheetId="3" hidden="1">'４'!$A$4:$AK$659</definedName>
    <definedName name="Z_FE62BBCC_50FB_41C9_BBB5_128E7FABC339_.wvu.FilterData" localSheetId="7" hidden="1">'８'!$A$5:$X$19</definedName>
  </definedNames>
  <calcPr fullCalcOnLoad="1"/>
</workbook>
</file>

<file path=xl/sharedStrings.xml><?xml version="1.0" encoding="utf-8"?>
<sst xmlns="http://schemas.openxmlformats.org/spreadsheetml/2006/main" count="4531" uniqueCount="1817">
  <si>
    <t>東雲２丁目</t>
  </si>
  <si>
    <t>有明１丁目</t>
  </si>
  <si>
    <t>有明２丁目</t>
  </si>
  <si>
    <t>有明３丁目</t>
  </si>
  <si>
    <t>有明４丁目</t>
  </si>
  <si>
    <t>千石１丁目</t>
  </si>
  <si>
    <t>千石２丁目</t>
  </si>
  <si>
    <t>千石３丁目</t>
  </si>
  <si>
    <t>石島</t>
  </si>
  <si>
    <t>千田</t>
  </si>
  <si>
    <t>海辺</t>
  </si>
  <si>
    <t>扇橋</t>
  </si>
  <si>
    <t>扇橋１丁目</t>
  </si>
  <si>
    <t>扇橋２丁目</t>
  </si>
  <si>
    <t>扇橋３丁目</t>
  </si>
  <si>
    <t>住吉１丁目</t>
  </si>
  <si>
    <t>住吉２丁目</t>
  </si>
  <si>
    <t>東陽１丁目</t>
  </si>
  <si>
    <t>東陽２丁目</t>
  </si>
  <si>
    <t>東陽３丁目</t>
  </si>
  <si>
    <t>東陽４丁目</t>
  </si>
  <si>
    <t>東陽５丁目</t>
  </si>
  <si>
    <t>東陽６丁目</t>
  </si>
  <si>
    <t>東陽７丁目</t>
  </si>
  <si>
    <t>亀戸１丁目</t>
  </si>
  <si>
    <t>亀戸２丁目</t>
  </si>
  <si>
    <t>亀戸３丁目</t>
  </si>
  <si>
    <t>亀戸４丁目</t>
  </si>
  <si>
    <t>亀戸５丁目</t>
  </si>
  <si>
    <t>亀戸６丁目</t>
  </si>
  <si>
    <t>亀戸７丁目</t>
  </si>
  <si>
    <t>亀戸８丁目</t>
  </si>
  <si>
    <t>亀戸９丁目</t>
  </si>
  <si>
    <t>大島１丁目</t>
  </si>
  <si>
    <t>大島２丁目</t>
  </si>
  <si>
    <t>大島３丁目</t>
  </si>
  <si>
    <t>大島４丁目</t>
  </si>
  <si>
    <t>大島５丁目</t>
  </si>
  <si>
    <t>大島６丁目</t>
  </si>
  <si>
    <t>大島７丁目</t>
  </si>
  <si>
    <t>大島８丁目</t>
  </si>
  <si>
    <t>大島９丁目</t>
  </si>
  <si>
    <t>北砂１丁目</t>
  </si>
  <si>
    <t>北砂２丁目</t>
  </si>
  <si>
    <t>北砂３丁目</t>
  </si>
  <si>
    <t>北砂４丁目</t>
  </si>
  <si>
    <t>北砂５丁目</t>
  </si>
  <si>
    <t>北砂６丁目</t>
  </si>
  <si>
    <t>北砂７丁目</t>
  </si>
  <si>
    <t>東砂１丁目</t>
  </si>
  <si>
    <t>東砂２丁目</t>
  </si>
  <si>
    <t>東砂３丁目</t>
  </si>
  <si>
    <t>東砂４丁目</t>
  </si>
  <si>
    <t>東砂５丁目</t>
  </si>
  <si>
    <t>東砂６丁目</t>
  </si>
  <si>
    <t>東砂７丁目</t>
  </si>
  <si>
    <t>東砂８丁目</t>
  </si>
  <si>
    <t>南砂１丁目</t>
  </si>
  <si>
    <t>南砂２丁目</t>
  </si>
  <si>
    <t>南砂３丁目</t>
  </si>
  <si>
    <t>南砂４丁目</t>
  </si>
  <si>
    <t>南砂５丁目</t>
  </si>
  <si>
    <t>南砂６丁目</t>
  </si>
  <si>
    <t>南砂７丁目</t>
  </si>
  <si>
    <t>新木場１丁目</t>
  </si>
  <si>
    <t>新木場２丁目</t>
  </si>
  <si>
    <t>新木場３丁目</t>
  </si>
  <si>
    <t>新木場４丁目</t>
  </si>
  <si>
    <t>夢の島</t>
  </si>
  <si>
    <t>若洲</t>
  </si>
  <si>
    <t xml:space="preserve">
産 業 大 分 類</t>
  </si>
  <si>
    <t>３００万円未満</t>
  </si>
  <si>
    <t>３００万～
５００万円未満</t>
  </si>
  <si>
    <t>５００万～
１０００万円未満</t>
  </si>
  <si>
    <t>１０００万～
３０００万円未満</t>
  </si>
  <si>
    <t>３０００万～
５０００万円未満</t>
  </si>
  <si>
    <t>５０００万～
１億円未満</t>
  </si>
  <si>
    <t>１億～
３億円未満</t>
  </si>
  <si>
    <t>３億～
１０億円未満</t>
  </si>
  <si>
    <t>１０億～
５０億円未満</t>
  </si>
  <si>
    <t>５０億円以上</t>
  </si>
  <si>
    <t>従業者数</t>
  </si>
  <si>
    <t>人</t>
  </si>
  <si>
    <t>区市町村</t>
  </si>
  <si>
    <t>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</si>
  <si>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</si>
  <si>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</si>
  <si>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</si>
  <si>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</si>
  <si>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</si>
  <si>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</si>
  <si>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</si>
  <si>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</si>
  <si>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</si>
  <si>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</si>
  <si>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</si>
  <si>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</si>
  <si>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</si>
  <si>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</si>
  <si>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</si>
  <si>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</si>
  <si>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</si>
  <si>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</si>
  <si>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</si>
  <si>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</si>
  <si>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</si>
  <si>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</si>
  <si>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境界未定地域</t>
  </si>
  <si>
    <t>市部</t>
  </si>
  <si>
    <t>総数</t>
  </si>
  <si>
    <t>事業所数</t>
  </si>
  <si>
    <t>総数</t>
  </si>
  <si>
    <t>男</t>
  </si>
  <si>
    <t>女</t>
  </si>
  <si>
    <r>
      <t>従業者数</t>
    </r>
    <r>
      <rPr>
        <vertAlign val="superscript"/>
        <sz val="11"/>
        <rFont val="ＭＳ 明朝"/>
        <family val="1"/>
      </rPr>
      <t xml:space="preserve"> 注）</t>
    </r>
  </si>
  <si>
    <r>
      <t>うち常用雇用者</t>
    </r>
    <r>
      <rPr>
        <vertAlign val="superscript"/>
        <sz val="11"/>
        <rFont val="ＭＳ 明朝"/>
        <family val="1"/>
      </rPr>
      <t xml:space="preserve"> 注）</t>
    </r>
  </si>
  <si>
    <t>単独</t>
  </si>
  <si>
    <t>本所</t>
  </si>
  <si>
    <t>支所</t>
  </si>
  <si>
    <t>事業所数</t>
  </si>
  <si>
    <t>男</t>
  </si>
  <si>
    <t>女</t>
  </si>
  <si>
    <t>人</t>
  </si>
  <si>
    <t>A</t>
  </si>
  <si>
    <t>農業，林業</t>
  </si>
  <si>
    <t>B</t>
  </si>
  <si>
    <t>漁業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</si>
  <si>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</si>
  <si>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</si>
  <si>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</si>
  <si>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</si>
  <si>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</si>
  <si>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</si>
  <si>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</si>
  <si>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</si>
  <si>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</si>
  <si>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</si>
  <si>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</si>
  <si>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</si>
  <si>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</si>
  <si>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</si>
  <si>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</si>
  <si>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</si>
  <si>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</si>
  <si>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</si>
  <si>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</si>
  <si>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</si>
  <si>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</si>
  <si>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</si>
  <si>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</si>
  <si>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</si>
  <si>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</si>
  <si>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</si>
  <si>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</si>
  <si>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</si>
  <si>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</si>
  <si>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</si>
  <si>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</si>
  <si>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</si>
  <si>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事業所数</t>
  </si>
  <si>
    <t>従業者数</t>
  </si>
  <si>
    <t>人</t>
  </si>
  <si>
    <t>産業大分類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</si>
  <si>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</si>
  <si>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</si>
  <si>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</si>
  <si>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</si>
  <si>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</si>
  <si>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</si>
  <si>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従業者数</t>
  </si>
  <si>
    <t>計</t>
  </si>
  <si>
    <r>
      <t>うち常用雇用者</t>
    </r>
    <r>
      <rPr>
        <vertAlign val="superscript"/>
        <sz val="10"/>
        <rFont val="ＭＳ 明朝"/>
        <family val="1"/>
      </rPr>
      <t xml:space="preserve"> </t>
    </r>
  </si>
  <si>
    <r>
      <t>従業者数</t>
    </r>
    <r>
      <rPr>
        <vertAlign val="superscript"/>
        <sz val="10"/>
        <rFont val="ＭＳ 明朝"/>
        <family val="1"/>
      </rPr>
      <t xml:space="preserve"> </t>
    </r>
  </si>
  <si>
    <t>A～R</t>
  </si>
  <si>
    <t>全産業（Ｓ公務を除く）</t>
  </si>
  <si>
    <t>娯楽業</t>
  </si>
  <si>
    <t>（Ｓ公務を除く）</t>
  </si>
  <si>
    <t>砂利採取業</t>
  </si>
  <si>
    <t>技術サービス業</t>
  </si>
  <si>
    <t>農林漁業</t>
  </si>
  <si>
    <t>非農林漁業</t>
  </si>
  <si>
    <t>建　設　業</t>
  </si>
  <si>
    <t>製　造　業</t>
  </si>
  <si>
    <t>情報通信業</t>
  </si>
  <si>
    <t>運輸業，郵便業</t>
  </si>
  <si>
    <t>卸売業，小売業</t>
  </si>
  <si>
    <t>金融業，保険業</t>
  </si>
  <si>
    <t>学術研究，専門・</t>
  </si>
  <si>
    <t>教育，学習支援業</t>
  </si>
  <si>
    <t>医療，福祉</t>
  </si>
  <si>
    <t>複合サービス事業</t>
  </si>
  <si>
    <t>サービス業</t>
  </si>
  <si>
    <t>町　丁　名</t>
  </si>
  <si>
    <t>男</t>
  </si>
  <si>
    <t>女</t>
  </si>
  <si>
    <t>江東区</t>
  </si>
  <si>
    <t>三好</t>
  </si>
  <si>
    <t>三好１丁目</t>
  </si>
  <si>
    <t>三好２丁目</t>
  </si>
  <si>
    <t>三好３丁目</t>
  </si>
  <si>
    <t>三好４丁目</t>
  </si>
  <si>
    <t>白河</t>
  </si>
  <si>
    <t>永代</t>
  </si>
  <si>
    <t>福住</t>
  </si>
  <si>
    <t>富岡</t>
  </si>
  <si>
    <t>牡丹</t>
  </si>
  <si>
    <t>深川</t>
  </si>
  <si>
    <t>古石場</t>
  </si>
  <si>
    <t>越中島</t>
  </si>
  <si>
    <t>越中島１丁目</t>
  </si>
  <si>
    <t>越中島２丁目</t>
  </si>
  <si>
    <t>越中島３丁目</t>
  </si>
  <si>
    <t>塩浜</t>
  </si>
  <si>
    <t>枝川</t>
  </si>
  <si>
    <t>豊洲</t>
  </si>
  <si>
    <t>豊洲１丁目</t>
  </si>
  <si>
    <t>豊洲２丁目</t>
  </si>
  <si>
    <t>豊洲３丁目</t>
  </si>
  <si>
    <t>豊洲４丁目</t>
  </si>
  <si>
    <t>豊洲５丁目</t>
  </si>
  <si>
    <t>豊洲６丁目</t>
  </si>
  <si>
    <t>東雲</t>
  </si>
  <si>
    <t>有明</t>
  </si>
  <si>
    <t>辰巳</t>
  </si>
  <si>
    <t>辰巳１丁目</t>
  </si>
  <si>
    <t>辰巳２丁目</t>
  </si>
  <si>
    <t>辰巳３丁目</t>
  </si>
  <si>
    <t>潮見</t>
  </si>
  <si>
    <t>潮見１丁目</t>
  </si>
  <si>
    <t>潮見２丁目</t>
  </si>
  <si>
    <t>青海</t>
  </si>
  <si>
    <t>青海１丁目</t>
  </si>
  <si>
    <t>青海２丁目</t>
  </si>
  <si>
    <t>千石</t>
  </si>
  <si>
    <t>猿江</t>
  </si>
  <si>
    <t>猿江１丁目</t>
  </si>
  <si>
    <t>猿江２丁目</t>
  </si>
  <si>
    <t>住吉</t>
  </si>
  <si>
    <t>毛利</t>
  </si>
  <si>
    <t>毛利１丁目</t>
  </si>
  <si>
    <t>毛利２丁目</t>
  </si>
  <si>
    <t>東陽</t>
  </si>
  <si>
    <t>木場</t>
  </si>
  <si>
    <t>木場１丁目</t>
  </si>
  <si>
    <t>木場２丁目</t>
  </si>
  <si>
    <t>木場３丁目</t>
  </si>
  <si>
    <t>木場５丁目</t>
  </si>
  <si>
    <t>木場６丁目</t>
  </si>
  <si>
    <t>亀戸</t>
  </si>
  <si>
    <t>大島</t>
  </si>
  <si>
    <t>北砂</t>
  </si>
  <si>
    <t>東砂</t>
  </si>
  <si>
    <t>南砂</t>
  </si>
  <si>
    <t>新砂</t>
  </si>
  <si>
    <t>新砂１丁目</t>
  </si>
  <si>
    <t>新砂２丁目</t>
  </si>
  <si>
    <t>新砂３丁目</t>
  </si>
  <si>
    <t>新木場</t>
  </si>
  <si>
    <t>従業者規模</t>
  </si>
  <si>
    <t>派遣従業者のみ</t>
  </si>
  <si>
    <t>江東区計</t>
  </si>
  <si>
    <t>清澄</t>
  </si>
  <si>
    <t>清澄１丁目</t>
  </si>
  <si>
    <t>清澄２丁目</t>
  </si>
  <si>
    <t>清澄３丁目</t>
  </si>
  <si>
    <t>常盤</t>
  </si>
  <si>
    <t>常盤１丁目</t>
  </si>
  <si>
    <t>常盤２丁目</t>
  </si>
  <si>
    <t>新大橋</t>
  </si>
  <si>
    <t>新大橋１丁目</t>
  </si>
  <si>
    <t>新大橋２丁目</t>
  </si>
  <si>
    <t>新大橋３丁目</t>
  </si>
  <si>
    <t>森下</t>
  </si>
  <si>
    <t>森下１丁目</t>
  </si>
  <si>
    <t>森下２丁目</t>
  </si>
  <si>
    <t>森下３丁目</t>
  </si>
  <si>
    <t>森下４丁目</t>
  </si>
  <si>
    <t>森下５丁目</t>
  </si>
  <si>
    <t>平野</t>
  </si>
  <si>
    <t>平野１丁目</t>
  </si>
  <si>
    <t>平野２丁目</t>
  </si>
  <si>
    <t>平野３丁目</t>
  </si>
  <si>
    <t>平野４丁目</t>
  </si>
  <si>
    <t>三好</t>
  </si>
  <si>
    <t>三好１丁目</t>
  </si>
  <si>
    <t>三好２丁目</t>
  </si>
  <si>
    <t>三好３丁目</t>
  </si>
  <si>
    <t>三好４丁目</t>
  </si>
  <si>
    <t>白河</t>
  </si>
  <si>
    <t>白河１丁目</t>
  </si>
  <si>
    <t>白河２丁目</t>
  </si>
  <si>
    <t>白河３丁目</t>
  </si>
  <si>
    <t>白河４丁目</t>
  </si>
  <si>
    <t>高橋</t>
  </si>
  <si>
    <t>佐賀</t>
  </si>
  <si>
    <t>佐賀１丁目</t>
  </si>
  <si>
    <t>佐賀２丁目</t>
  </si>
  <si>
    <t>永代</t>
  </si>
  <si>
    <t>永代１丁目</t>
  </si>
  <si>
    <t>永代２丁目</t>
  </si>
  <si>
    <t>福住</t>
  </si>
  <si>
    <t>福住１丁目</t>
  </si>
  <si>
    <t>福住２丁目</t>
  </si>
  <si>
    <t>深川</t>
  </si>
  <si>
    <t>深川１丁目</t>
  </si>
  <si>
    <t>深川２丁目</t>
  </si>
  <si>
    <t>冬木</t>
  </si>
  <si>
    <t>門前仲町</t>
  </si>
  <si>
    <t>門前仲町１丁目</t>
  </si>
  <si>
    <t>門前仲町２丁目</t>
  </si>
  <si>
    <t>富岡</t>
  </si>
  <si>
    <t>富岡１丁目</t>
  </si>
  <si>
    <t>富岡２丁目</t>
  </si>
  <si>
    <t>牡丹</t>
  </si>
  <si>
    <t>牡丹１丁目</t>
  </si>
  <si>
    <t>牡丹２丁目</t>
  </si>
  <si>
    <t>牡丹３丁目</t>
  </si>
  <si>
    <t>古石場</t>
  </si>
  <si>
    <t>古石場１丁目</t>
  </si>
  <si>
    <t>古石場２丁目</t>
  </si>
  <si>
    <t>古石場３丁目</t>
  </si>
  <si>
    <t>越中島</t>
  </si>
  <si>
    <t>越中島１丁目</t>
  </si>
  <si>
    <t>越中島２丁目</t>
  </si>
  <si>
    <t>越中島３丁目</t>
  </si>
  <si>
    <t>塩浜</t>
  </si>
  <si>
    <t>塩浜１丁目</t>
  </si>
  <si>
    <t>塩浜２丁目</t>
  </si>
  <si>
    <t>枝川</t>
  </si>
  <si>
    <t>枝川１丁目</t>
  </si>
  <si>
    <t>枝川２丁目</t>
  </si>
  <si>
    <t>枝川３丁目</t>
  </si>
  <si>
    <t>豊洲</t>
  </si>
  <si>
    <t>豊洲１丁目</t>
  </si>
  <si>
    <t>豊洲２丁目</t>
  </si>
  <si>
    <t>豊洲３丁目</t>
  </si>
  <si>
    <t>豊洲４丁目</t>
  </si>
  <si>
    <t>豊洲５丁目</t>
  </si>
  <si>
    <t>豊洲６丁目</t>
  </si>
  <si>
    <t>東雲</t>
  </si>
  <si>
    <t>東雲１丁目</t>
  </si>
  <si>
    <t>東雲２丁目</t>
  </si>
  <si>
    <t>有明</t>
  </si>
  <si>
    <t>有明１丁目</t>
  </si>
  <si>
    <t>有明２丁目</t>
  </si>
  <si>
    <t>有明３丁目</t>
  </si>
  <si>
    <t>有明４丁目</t>
  </si>
  <si>
    <t>辰巳</t>
  </si>
  <si>
    <t>辰巳１丁目</t>
  </si>
  <si>
    <t>辰巳２丁目</t>
  </si>
  <si>
    <t>辰巳３丁目</t>
  </si>
  <si>
    <t>潮見</t>
  </si>
  <si>
    <t>潮見１丁目</t>
  </si>
  <si>
    <t>潮見２丁目</t>
  </si>
  <si>
    <t>青海</t>
  </si>
  <si>
    <t>青海１丁目</t>
  </si>
  <si>
    <t>青海２丁目</t>
  </si>
  <si>
    <t>千石</t>
  </si>
  <si>
    <t>千石１丁目</t>
  </si>
  <si>
    <t>千石２丁目</t>
  </si>
  <si>
    <t>千石３丁目</t>
  </si>
  <si>
    <t>石島</t>
  </si>
  <si>
    <t>海辺</t>
  </si>
  <si>
    <t>千田</t>
  </si>
  <si>
    <t>扇橋</t>
  </si>
  <si>
    <t>扇橋１丁目</t>
  </si>
  <si>
    <t>扇橋２丁目</t>
  </si>
  <si>
    <t>扇橋３丁目</t>
  </si>
  <si>
    <t>猿江</t>
  </si>
  <si>
    <t>猿江１丁目</t>
  </si>
  <si>
    <t>猿江２丁目</t>
  </si>
  <si>
    <t>住吉</t>
  </si>
  <si>
    <t>住吉１丁目</t>
  </si>
  <si>
    <t>住吉２丁目</t>
  </si>
  <si>
    <t>毛利</t>
  </si>
  <si>
    <t>毛利１丁目</t>
  </si>
  <si>
    <t>毛利２丁目</t>
  </si>
  <si>
    <t>東陽</t>
  </si>
  <si>
    <t>東陽１丁目</t>
  </si>
  <si>
    <t>東陽２丁目</t>
  </si>
  <si>
    <t>東陽３丁目</t>
  </si>
  <si>
    <t>東陽４丁目</t>
  </si>
  <si>
    <t>東陽５丁目</t>
  </si>
  <si>
    <t>東陽６丁目</t>
  </si>
  <si>
    <t>東陽７丁目</t>
  </si>
  <si>
    <t>木場</t>
  </si>
  <si>
    <t>木場１丁目</t>
  </si>
  <si>
    <t>木場２丁目</t>
  </si>
  <si>
    <t>木場３丁目</t>
  </si>
  <si>
    <t>木場５丁目</t>
  </si>
  <si>
    <t>木場６丁目</t>
  </si>
  <si>
    <t>亀戸</t>
  </si>
  <si>
    <t>亀戸１丁目</t>
  </si>
  <si>
    <t>亀戸２丁目</t>
  </si>
  <si>
    <t>亀戸３丁目</t>
  </si>
  <si>
    <t>亀戸４丁目</t>
  </si>
  <si>
    <t>亀戸５丁目</t>
  </si>
  <si>
    <t>亀戸６丁目</t>
  </si>
  <si>
    <t>亀戸７丁目</t>
  </si>
  <si>
    <t>亀戸８丁目</t>
  </si>
  <si>
    <t>亀戸９丁目</t>
  </si>
  <si>
    <t>大島</t>
  </si>
  <si>
    <t>大島１丁目</t>
  </si>
  <si>
    <t>大島２丁目</t>
  </si>
  <si>
    <t>大島３丁目</t>
  </si>
  <si>
    <t>大島４丁目</t>
  </si>
  <si>
    <t>大島５丁目</t>
  </si>
  <si>
    <t>大島６丁目</t>
  </si>
  <si>
    <t>大島７丁目</t>
  </si>
  <si>
    <t>大島８丁目</t>
  </si>
  <si>
    <t>大島９丁目</t>
  </si>
  <si>
    <t>北砂</t>
  </si>
  <si>
    <t>北砂１丁目</t>
  </si>
  <si>
    <t>北砂２丁目</t>
  </si>
  <si>
    <t>北砂３丁目</t>
  </si>
  <si>
    <t>北砂４丁目</t>
  </si>
  <si>
    <t>北砂５丁目</t>
  </si>
  <si>
    <t>北砂６丁目</t>
  </si>
  <si>
    <t>北砂７丁目</t>
  </si>
  <si>
    <t>東砂</t>
  </si>
  <si>
    <t>東砂１丁目</t>
  </si>
  <si>
    <t>東砂２丁目</t>
  </si>
  <si>
    <t>東砂３丁目</t>
  </si>
  <si>
    <t>東砂４丁目</t>
  </si>
  <si>
    <t>東砂５丁目</t>
  </si>
  <si>
    <t>東砂６丁目</t>
  </si>
  <si>
    <t>東砂７丁目</t>
  </si>
  <si>
    <t>東砂８丁目</t>
  </si>
  <si>
    <t>南砂</t>
  </si>
  <si>
    <t>南砂１丁目</t>
  </si>
  <si>
    <t>南砂２丁目</t>
  </si>
  <si>
    <t>南砂３丁目</t>
  </si>
  <si>
    <t>南砂４丁目</t>
  </si>
  <si>
    <t>南砂５丁目</t>
  </si>
  <si>
    <t>南砂６丁目</t>
  </si>
  <si>
    <t>南砂７丁目</t>
  </si>
  <si>
    <t>新砂</t>
  </si>
  <si>
    <t>新砂１丁目</t>
  </si>
  <si>
    <t>新砂２丁目</t>
  </si>
  <si>
    <t>新砂３丁目</t>
  </si>
  <si>
    <t>新木場</t>
  </si>
  <si>
    <t>新木場１丁目</t>
  </si>
  <si>
    <t>新木場２丁目</t>
  </si>
  <si>
    <t>新木場３丁目</t>
  </si>
  <si>
    <t>新木場４丁目</t>
  </si>
  <si>
    <t>夢の島</t>
  </si>
  <si>
    <t>若洲</t>
  </si>
  <si>
    <t>存続事業所</t>
  </si>
  <si>
    <t>新設事業所</t>
  </si>
  <si>
    <t xml:space="preserve">245  </t>
  </si>
  <si>
    <t xml:space="preserve">13108       </t>
  </si>
  <si>
    <t xml:space="preserve">            </t>
  </si>
  <si>
    <t>00</t>
  </si>
  <si>
    <t>総　　数</t>
  </si>
  <si>
    <t>廃業事業所</t>
  </si>
  <si>
    <t>産　　業　　大　　分　　類</t>
  </si>
  <si>
    <t>存続事業所</t>
  </si>
  <si>
    <t>新設事業所</t>
  </si>
  <si>
    <t>民営事業所計</t>
  </si>
  <si>
    <t>A～R</t>
  </si>
  <si>
    <t>A～B</t>
  </si>
  <si>
    <t>C～R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</si>
  <si>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</si>
  <si>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</si>
  <si>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</si>
  <si>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</si>
  <si>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</si>
  <si>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</si>
  <si>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</si>
  <si>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</si>
  <si>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</si>
  <si>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</si>
  <si>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</si>
  <si>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</si>
  <si>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</si>
  <si>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</si>
  <si>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</si>
  <si>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</si>
  <si>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全産業（Ｓ公務を除く）</t>
  </si>
  <si>
    <t>清澄</t>
  </si>
  <si>
    <t>清澄１丁目</t>
  </si>
  <si>
    <t>清澄２丁目</t>
  </si>
  <si>
    <t>清澄３丁目</t>
  </si>
  <si>
    <t>常盤</t>
  </si>
  <si>
    <t>新大橋</t>
  </si>
  <si>
    <t>新大橋１丁目</t>
  </si>
  <si>
    <t>新大橋２丁目</t>
  </si>
  <si>
    <t>新大橋３丁目</t>
  </si>
  <si>
    <t>森下１丁目</t>
  </si>
  <si>
    <t>森下２丁目</t>
  </si>
  <si>
    <t>森下３丁目</t>
  </si>
  <si>
    <t>森下４丁目</t>
  </si>
  <si>
    <t>森下５丁目</t>
  </si>
  <si>
    <t>平野</t>
  </si>
  <si>
    <t>平野１丁目</t>
  </si>
  <si>
    <t>平野２丁目</t>
  </si>
  <si>
    <t>平野３丁目</t>
  </si>
  <si>
    <t>平野４丁目</t>
  </si>
  <si>
    <t>白河１丁目</t>
  </si>
  <si>
    <t>白河２丁目</t>
  </si>
  <si>
    <t>白河３丁目</t>
  </si>
  <si>
    <t>白河４丁目</t>
  </si>
  <si>
    <t>高橋</t>
  </si>
  <si>
    <t>佐賀</t>
  </si>
  <si>
    <t>佐賀１丁目</t>
  </si>
  <si>
    <t>佐賀２丁目</t>
  </si>
  <si>
    <t>永代１丁目</t>
  </si>
  <si>
    <t>永代２丁目</t>
  </si>
  <si>
    <t>福住１丁目</t>
  </si>
  <si>
    <t>福住２丁目</t>
  </si>
  <si>
    <t>深川１丁目</t>
  </si>
  <si>
    <t>深川２丁目</t>
  </si>
  <si>
    <t>冬木</t>
  </si>
  <si>
    <t>門前仲町</t>
  </si>
  <si>
    <t>門前仲町１丁目</t>
  </si>
  <si>
    <t>門前仲町２丁目</t>
  </si>
  <si>
    <t>富岡１丁目</t>
  </si>
  <si>
    <t>富岡２丁目</t>
  </si>
  <si>
    <t>牡丹１丁目</t>
  </si>
  <si>
    <t>牡丹２丁目</t>
  </si>
  <si>
    <t>牡丹３丁目</t>
  </si>
  <si>
    <t>古石場１丁目</t>
  </si>
  <si>
    <t>古石場２丁目</t>
  </si>
  <si>
    <t>古石場３丁目</t>
  </si>
  <si>
    <t>塩浜１丁目</t>
  </si>
  <si>
    <t>塩浜２丁目</t>
  </si>
  <si>
    <t>枝川１丁目</t>
  </si>
  <si>
    <t>枝川２丁目</t>
  </si>
  <si>
    <t>枝川３丁目</t>
  </si>
  <si>
    <t>東雲１丁目</t>
  </si>
  <si>
    <t>産　業　小　分　類</t>
  </si>
  <si>
    <t>東京都総数</t>
  </si>
  <si>
    <t>区　　部</t>
  </si>
  <si>
    <t>江 東 区</t>
  </si>
  <si>
    <t>事業所数</t>
  </si>
  <si>
    <t>従業者数</t>
  </si>
  <si>
    <t>人</t>
  </si>
  <si>
    <t>A～B</t>
  </si>
  <si>
    <t>農林漁業</t>
  </si>
  <si>
    <t>01</t>
  </si>
  <si>
    <t>農業</t>
  </si>
  <si>
    <t>010</t>
  </si>
  <si>
    <r>
      <t>管理，補助的経済活動を行う事業所</t>
    </r>
    <r>
      <rPr>
        <vertAlign val="superscript"/>
        <sz val="11"/>
        <rFont val="ＭＳ 明朝"/>
        <family val="1"/>
      </rPr>
      <t xml:space="preserve"> 注１）</t>
    </r>
  </si>
  <si>
    <t>011</t>
  </si>
  <si>
    <t>耕種農業</t>
  </si>
  <si>
    <t>012</t>
  </si>
  <si>
    <t>畜産農業</t>
  </si>
  <si>
    <t>013</t>
  </si>
  <si>
    <t>農業サービス業（園芸サービス業を除く）</t>
  </si>
  <si>
    <t>014</t>
  </si>
  <si>
    <t>園芸サービス業</t>
  </si>
  <si>
    <t>02</t>
  </si>
  <si>
    <t>林業</t>
  </si>
  <si>
    <t>020</t>
  </si>
  <si>
    <t>021</t>
  </si>
  <si>
    <t>育林業</t>
  </si>
  <si>
    <t>022</t>
  </si>
  <si>
    <t>素材生産業</t>
  </si>
  <si>
    <t>023</t>
  </si>
  <si>
    <t>特用林産物生産業（きのこ類の栽培を除く）</t>
  </si>
  <si>
    <t>024</t>
  </si>
  <si>
    <t>林業サービス業</t>
  </si>
  <si>
    <t>029</t>
  </si>
  <si>
    <t>その他の林業</t>
  </si>
  <si>
    <t>03</t>
  </si>
  <si>
    <t>漁業（水産養殖業を除く）</t>
  </si>
  <si>
    <t>030</t>
  </si>
  <si>
    <t>031</t>
  </si>
  <si>
    <t>海面漁業</t>
  </si>
  <si>
    <t>032</t>
  </si>
  <si>
    <t>内水面漁業</t>
  </si>
  <si>
    <t>04</t>
  </si>
  <si>
    <t>水産養殖業</t>
  </si>
  <si>
    <t>040</t>
  </si>
  <si>
    <t>041</t>
  </si>
  <si>
    <t>海面養殖業</t>
  </si>
  <si>
    <t>042</t>
  </si>
  <si>
    <t>内水面養殖業</t>
  </si>
  <si>
    <t>C～R</t>
  </si>
  <si>
    <t>非農林漁業（Ｓ公務を除く）</t>
  </si>
  <si>
    <t>05</t>
  </si>
  <si>
    <t>050</t>
  </si>
  <si>
    <t>051</t>
  </si>
  <si>
    <t>金属鉱業</t>
  </si>
  <si>
    <t>052</t>
  </si>
  <si>
    <t>石炭・亜炭鉱業</t>
  </si>
  <si>
    <t>053</t>
  </si>
  <si>
    <t>原油・天然ガス鉱業</t>
  </si>
  <si>
    <t>054</t>
  </si>
  <si>
    <t>採石業，砂・砂利・玉石採取業</t>
  </si>
  <si>
    <t>055</t>
  </si>
  <si>
    <t>窯業原料用鉱物鉱業（耐火物・陶磁器・ガラス・セメント原料用に限る）</t>
  </si>
  <si>
    <t>059</t>
  </si>
  <si>
    <t>その他の鉱業</t>
  </si>
  <si>
    <t>06</t>
  </si>
  <si>
    <t>総合工事業</t>
  </si>
  <si>
    <t>060</t>
  </si>
  <si>
    <t>061</t>
  </si>
  <si>
    <t>一般土木建築工事業</t>
  </si>
  <si>
    <t>062</t>
  </si>
  <si>
    <t>土木工事業（舗装工事業を除く）</t>
  </si>
  <si>
    <t>063</t>
  </si>
  <si>
    <t>舗装工事業</t>
  </si>
  <si>
    <t>064</t>
  </si>
  <si>
    <t>建築工事業（木造建築工事業を除く）</t>
  </si>
  <si>
    <t>065</t>
  </si>
  <si>
    <t>木造建築工事業</t>
  </si>
  <si>
    <t>066</t>
  </si>
  <si>
    <t>建築リフォーム工事業</t>
  </si>
  <si>
    <t>07</t>
  </si>
  <si>
    <t>職別工事業（設備工事業を除く）</t>
  </si>
  <si>
    <t>070</t>
  </si>
  <si>
    <t>071</t>
  </si>
  <si>
    <t>大工工事業</t>
  </si>
  <si>
    <t>072</t>
  </si>
  <si>
    <t>とび・土工・コンクリート工事業</t>
  </si>
  <si>
    <t>073</t>
  </si>
  <si>
    <t>鉄骨・鉄筋工事業</t>
  </si>
  <si>
    <t>074</t>
  </si>
  <si>
    <t>石工・れんが・タイル・ブロック工事業</t>
  </si>
  <si>
    <t>075</t>
  </si>
  <si>
    <t>左官工事業</t>
  </si>
  <si>
    <t>076</t>
  </si>
  <si>
    <t>板金・金物工事業</t>
  </si>
  <si>
    <t>077</t>
  </si>
  <si>
    <t>塗装工事業</t>
  </si>
  <si>
    <t>078</t>
  </si>
  <si>
    <t>床・内装工事業</t>
  </si>
  <si>
    <t>079</t>
  </si>
  <si>
    <t>その他の職別工事業</t>
  </si>
  <si>
    <t>08</t>
  </si>
  <si>
    <t>設備工事業</t>
  </si>
  <si>
    <t>080</t>
  </si>
  <si>
    <t>081</t>
  </si>
  <si>
    <t>電気工事業</t>
  </si>
  <si>
    <t>082</t>
  </si>
  <si>
    <t>電気通信・信号装置工事業</t>
  </si>
  <si>
    <t>083</t>
  </si>
  <si>
    <t>管工事業（さく井工事業を除く）</t>
  </si>
  <si>
    <t>084</t>
  </si>
  <si>
    <t>機械器具設置工事業</t>
  </si>
  <si>
    <t>089</t>
  </si>
  <si>
    <t>その他の設備工事業</t>
  </si>
  <si>
    <t>09</t>
  </si>
  <si>
    <t>食料品製造業</t>
  </si>
  <si>
    <t>090</t>
  </si>
  <si>
    <t>091</t>
  </si>
  <si>
    <t>畜産食料品製造業</t>
  </si>
  <si>
    <t>092</t>
  </si>
  <si>
    <t>水産食料品製造業</t>
  </si>
  <si>
    <t>093</t>
  </si>
  <si>
    <t>野菜缶詰・果実缶詰・農産保存食料品製造業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</si>
  <si>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</si>
  <si>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</si>
  <si>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</si>
  <si>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</si>
  <si>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</si>
  <si>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</si>
  <si>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</si>
  <si>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</si>
  <si>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</si>
  <si>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</si>
  <si>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</si>
  <si>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</si>
  <si>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</t>
  </si>
  <si>
    <t>飲料・たばこ・飼料製造業</t>
  </si>
  <si>
    <t>100</t>
  </si>
  <si>
    <t>101</t>
  </si>
  <si>
    <t>清涼飲料製造業</t>
  </si>
  <si>
    <t>102</t>
  </si>
  <si>
    <t>酒類製造業</t>
  </si>
  <si>
    <t>103</t>
  </si>
  <si>
    <t>茶・コーヒー製造業（清涼飲料を除く）</t>
  </si>
  <si>
    <t>104</t>
  </si>
  <si>
    <t>製氷業</t>
  </si>
  <si>
    <t>105</t>
  </si>
  <si>
    <t>たばこ製造業</t>
  </si>
  <si>
    <t>106</t>
  </si>
  <si>
    <t>飼料・有機質肥料製造業</t>
  </si>
  <si>
    <t>11</t>
  </si>
  <si>
    <t>繊維工業</t>
  </si>
  <si>
    <t>110</t>
  </si>
  <si>
    <t>111</t>
  </si>
  <si>
    <t xml:space="preserve">製糸業，紡績業，化学繊維・ねん糸等製造業 </t>
  </si>
  <si>
    <t>112</t>
  </si>
  <si>
    <t>織物業</t>
  </si>
  <si>
    <t>113</t>
  </si>
  <si>
    <t>ニット生地製造業</t>
  </si>
  <si>
    <t>114</t>
  </si>
  <si>
    <t>染色整理業</t>
  </si>
  <si>
    <t>115</t>
  </si>
  <si>
    <t>綱・網・レース・繊維粗製品製造業</t>
  </si>
  <si>
    <t>116</t>
  </si>
  <si>
    <t>外衣・シャツ製造業（和式を除く）</t>
  </si>
  <si>
    <t>117</t>
  </si>
  <si>
    <t>下着類製造業</t>
  </si>
  <si>
    <t>118</t>
  </si>
  <si>
    <t>和装製品・その他の衣服・繊維製身の回り品製造業</t>
  </si>
  <si>
    <t>119</t>
  </si>
  <si>
    <t>その他の繊維製品製造業</t>
  </si>
  <si>
    <t>12</t>
  </si>
  <si>
    <t>木材・木製品製造業（家具を除く）</t>
  </si>
  <si>
    <t>120</t>
  </si>
  <si>
    <t>121</t>
  </si>
  <si>
    <t>製材業，木製品製造業</t>
  </si>
  <si>
    <t>122</t>
  </si>
  <si>
    <t>造作材・合板・建築用組立材料製造業</t>
  </si>
  <si>
    <t>123</t>
  </si>
  <si>
    <t>木製容器製造業（竹，とうを含む）</t>
  </si>
  <si>
    <t>129</t>
  </si>
  <si>
    <t>その他の木製品製造業（竹，とうを含む）</t>
  </si>
  <si>
    <t>13</t>
  </si>
  <si>
    <t>家具・装備品製造業</t>
  </si>
  <si>
    <t>130</t>
  </si>
  <si>
    <t>131</t>
  </si>
  <si>
    <t>家具製造業</t>
  </si>
  <si>
    <t>132</t>
  </si>
  <si>
    <t>宗教用具製造業</t>
  </si>
  <si>
    <t>133</t>
  </si>
  <si>
    <t>建具製造業</t>
  </si>
  <si>
    <t>139</t>
  </si>
  <si>
    <t>その他の家具・装備品製造業</t>
  </si>
  <si>
    <t>14</t>
  </si>
  <si>
    <t>パルプ・紙・紙加工品製造業</t>
  </si>
  <si>
    <t>140</t>
  </si>
  <si>
    <t>141</t>
  </si>
  <si>
    <t>パルプ製造業</t>
  </si>
  <si>
    <t>142</t>
  </si>
  <si>
    <t>紙製造業</t>
  </si>
  <si>
    <t>143</t>
  </si>
  <si>
    <t>加工紙製造業</t>
  </si>
  <si>
    <t>144</t>
  </si>
  <si>
    <t>紙製品製造業</t>
  </si>
  <si>
    <t>145</t>
  </si>
  <si>
    <t>紙製容器製造業</t>
  </si>
  <si>
    <t>149</t>
  </si>
  <si>
    <t xml:space="preserve">その他のパルプ・紙・紙加工品製造業 </t>
  </si>
  <si>
    <t>15</t>
  </si>
  <si>
    <t>印刷・同関連業</t>
  </si>
  <si>
    <t>150</t>
  </si>
  <si>
    <t>151</t>
  </si>
  <si>
    <t>印刷業</t>
  </si>
  <si>
    <t>152</t>
  </si>
  <si>
    <t>製版業</t>
  </si>
  <si>
    <t>153</t>
  </si>
  <si>
    <t>製本業，印刷物加工業</t>
  </si>
  <si>
    <t>159</t>
  </si>
  <si>
    <t>印刷関連サービス業</t>
  </si>
  <si>
    <t>16</t>
  </si>
  <si>
    <t>化学工業</t>
  </si>
  <si>
    <t>160</t>
  </si>
  <si>
    <t>161</t>
  </si>
  <si>
    <t>化学肥料製造業</t>
  </si>
  <si>
    <t>162</t>
  </si>
  <si>
    <t>無機化学工業製品製造業</t>
  </si>
  <si>
    <t>163</t>
  </si>
  <si>
    <t>有機化学工業製品製造業</t>
  </si>
  <si>
    <t>164</t>
  </si>
  <si>
    <t xml:space="preserve">油脂加工製品・石けん・合成洗剤・界面
活性剤・塗料製造業 </t>
  </si>
  <si>
    <t>165</t>
  </si>
  <si>
    <t>医薬品製造業</t>
  </si>
  <si>
    <t>166</t>
  </si>
  <si>
    <t xml:space="preserve">化粧品・歯磨・その他の化粧用調整品製造業 </t>
  </si>
  <si>
    <t>169</t>
  </si>
  <si>
    <t>その他の化学工業</t>
  </si>
  <si>
    <t>17</t>
  </si>
  <si>
    <t>石油製品・石炭製品製造業</t>
  </si>
  <si>
    <t>170</t>
  </si>
  <si>
    <t>171</t>
  </si>
  <si>
    <t>石油精製業</t>
  </si>
  <si>
    <t>172</t>
  </si>
  <si>
    <t xml:space="preserve">潤滑油・グリース製造業（石油精製業によらないもの） </t>
  </si>
  <si>
    <t>173</t>
  </si>
  <si>
    <t>コークス製造業</t>
  </si>
  <si>
    <t>174</t>
  </si>
  <si>
    <t>舗装材料製造業</t>
  </si>
  <si>
    <t>179</t>
  </si>
  <si>
    <t>その他の石油製品・石炭製品製造業</t>
  </si>
  <si>
    <t>18</t>
  </si>
  <si>
    <t>プラスチック製品製造業（別掲を除く）</t>
  </si>
  <si>
    <t>180</t>
  </si>
  <si>
    <t>181</t>
  </si>
  <si>
    <t xml:space="preserve">プラスチック板・棒・管・継手・異形押出製品製造業 </t>
  </si>
  <si>
    <t>182</t>
  </si>
  <si>
    <t xml:space="preserve">プラスチックフィルム・シート・床材・合成皮革製造業 </t>
  </si>
  <si>
    <t>183</t>
  </si>
  <si>
    <t>工業用プラスチック製品製造業</t>
  </si>
  <si>
    <t>184</t>
  </si>
  <si>
    <t>発泡・強化プラスチック製品製造業</t>
  </si>
  <si>
    <t>185</t>
  </si>
  <si>
    <t xml:space="preserve">プラスチック成形材料製造業（廃プラスチックを含む） </t>
  </si>
  <si>
    <t>189</t>
  </si>
  <si>
    <t>その他のプラスチック製品製造業</t>
  </si>
  <si>
    <t>19</t>
  </si>
  <si>
    <t>ゴム製品製造業</t>
  </si>
  <si>
    <t>190</t>
  </si>
  <si>
    <t>191</t>
  </si>
  <si>
    <t>タイヤ・チューブ製造業</t>
  </si>
  <si>
    <t>192</t>
  </si>
  <si>
    <t>ゴム製・プラスチック製履物・同附属品製造業</t>
  </si>
  <si>
    <t>193</t>
  </si>
  <si>
    <t>ゴムベルト・ゴムホース・工業用ゴム製品製造業</t>
  </si>
  <si>
    <t>199</t>
  </si>
  <si>
    <t>その他のゴム製品製造業</t>
  </si>
  <si>
    <t>20</t>
  </si>
  <si>
    <t>なめし革・同製品・毛皮製造業</t>
  </si>
  <si>
    <t>200</t>
  </si>
  <si>
    <t>201</t>
  </si>
  <si>
    <t>なめし革製造業</t>
  </si>
  <si>
    <t>202</t>
  </si>
  <si>
    <t>工業用革製品製造業（手袋を除く）</t>
  </si>
  <si>
    <t>203</t>
  </si>
  <si>
    <t>革製履物用材料・同附属品製造業</t>
  </si>
  <si>
    <t>204</t>
  </si>
  <si>
    <t>革製履物製造業</t>
  </si>
  <si>
    <t>205</t>
  </si>
  <si>
    <t>革製手袋製造業</t>
  </si>
  <si>
    <t>206</t>
  </si>
  <si>
    <t>かばん製造業</t>
  </si>
  <si>
    <t>207</t>
  </si>
  <si>
    <t>袋物製造業</t>
  </si>
  <si>
    <t>208</t>
  </si>
  <si>
    <t>毛皮製造業</t>
  </si>
  <si>
    <t>209</t>
  </si>
  <si>
    <t>その他のなめし革製品製造業</t>
  </si>
  <si>
    <t>21</t>
  </si>
  <si>
    <t>窯業・土石製品製造業</t>
  </si>
  <si>
    <t>210</t>
  </si>
  <si>
    <t>211</t>
  </si>
  <si>
    <t>ガラス・同製品製造業</t>
  </si>
  <si>
    <t>212</t>
  </si>
  <si>
    <t>セメント・同製品製造業</t>
  </si>
  <si>
    <t>213</t>
  </si>
  <si>
    <t>建設用粘土製品製造業（陶磁器製を除く）</t>
  </si>
  <si>
    <t>214</t>
  </si>
  <si>
    <t>陶磁器・同関連製品製造業</t>
  </si>
  <si>
    <t>215</t>
  </si>
  <si>
    <t>耐火物製造業</t>
  </si>
  <si>
    <t>216</t>
  </si>
  <si>
    <t>炭素・黒鉛製品製造業</t>
  </si>
  <si>
    <t>217</t>
  </si>
  <si>
    <t>研磨材・同製品製造業</t>
  </si>
  <si>
    <t>218</t>
  </si>
  <si>
    <t>骨材・石工品等製造業</t>
  </si>
  <si>
    <t>219</t>
  </si>
  <si>
    <t>その他の窯業・土石製品製造業</t>
  </si>
  <si>
    <t>22</t>
  </si>
  <si>
    <t>鉄鋼業</t>
  </si>
  <si>
    <t>220</t>
  </si>
  <si>
    <t>221</t>
  </si>
  <si>
    <t>製鉄業</t>
  </si>
  <si>
    <t>222</t>
  </si>
  <si>
    <t>製鋼・製鋼圧延業</t>
  </si>
  <si>
    <t>223</t>
  </si>
  <si>
    <t>製鋼を行わない鋼材製造業（表面処理鋼材を除く）</t>
  </si>
  <si>
    <t>224</t>
  </si>
  <si>
    <t>表面処理鋼材製造業</t>
  </si>
  <si>
    <t>225</t>
  </si>
  <si>
    <t>鉄素形材製造業</t>
  </si>
  <si>
    <t>229</t>
  </si>
  <si>
    <t>その他の鉄鋼業</t>
  </si>
  <si>
    <t>23</t>
  </si>
  <si>
    <t>非鉄金属製造業</t>
  </si>
  <si>
    <t>230</t>
  </si>
  <si>
    <t>231</t>
  </si>
  <si>
    <t>非鉄金属第１次製錬・精製業</t>
  </si>
  <si>
    <t>232</t>
  </si>
  <si>
    <t>非鉄金属第２次製錬・精製業（非鉄金属合金製造業を含む）</t>
  </si>
  <si>
    <t>233</t>
  </si>
  <si>
    <t>非鉄金属・同合金圧延業（抽伸，押出しを含む）</t>
  </si>
  <si>
    <t>234</t>
  </si>
  <si>
    <t>電線・ケーブル製造業</t>
  </si>
  <si>
    <t>235</t>
  </si>
  <si>
    <t>非鉄金属素形材製造業</t>
  </si>
  <si>
    <t>239</t>
  </si>
  <si>
    <t>その他の非鉄金属製造業</t>
  </si>
  <si>
    <t>24</t>
  </si>
  <si>
    <t>金属製品製造業</t>
  </si>
  <si>
    <t>240</t>
  </si>
  <si>
    <t>241</t>
  </si>
  <si>
    <t>ブリキ缶・その他のめっき板等製品製造業</t>
  </si>
  <si>
    <t>242</t>
  </si>
  <si>
    <t>洋食器・刃物・手道具・金物類製造業</t>
  </si>
  <si>
    <t>243</t>
  </si>
  <si>
    <t>暖房装置・配管工事用附属品製造業</t>
  </si>
  <si>
    <t>244</t>
  </si>
  <si>
    <t>建設用・建築用金属製品製造業（製缶板金業を含む）</t>
  </si>
  <si>
    <t>245</t>
  </si>
  <si>
    <t>金属素形材製品製造業</t>
  </si>
  <si>
    <t>246</t>
  </si>
  <si>
    <t xml:space="preserve">金属被覆・彫刻業，熱処理業（ほうろう鉄器を除く） </t>
  </si>
  <si>
    <t>247</t>
  </si>
  <si>
    <t>金属線製品製造業（ねじ類を除く）</t>
  </si>
  <si>
    <t>248</t>
  </si>
  <si>
    <t xml:space="preserve">ボルト・ナット・リベット・小ねじ・木ねじ等製造業 </t>
  </si>
  <si>
    <t>249</t>
  </si>
  <si>
    <t>その他の金属製品製造業</t>
  </si>
  <si>
    <t>25</t>
  </si>
  <si>
    <t>はん用機械器具製造業</t>
  </si>
  <si>
    <t>250</t>
  </si>
  <si>
    <t>251</t>
  </si>
  <si>
    <t>ボイラ・原動機製造業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</si>
  <si>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</si>
  <si>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</si>
  <si>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</si>
  <si>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</si>
  <si>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</si>
  <si>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</si>
  <si>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26</t>
  </si>
  <si>
    <t>生産用機械器具製造業</t>
  </si>
  <si>
    <t>260</t>
  </si>
  <si>
    <t>261</t>
  </si>
  <si>
    <t>農業用機械製造業（農業用器具を除く）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</si>
  <si>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</si>
  <si>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</si>
  <si>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</si>
  <si>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</si>
  <si>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</si>
  <si>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</si>
  <si>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</si>
  <si>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</si>
  <si>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</si>
  <si>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</si>
  <si>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267</t>
  </si>
  <si>
    <t>半導体・フラットパネルディスプレイ製造装置製造業</t>
  </si>
  <si>
    <t>269</t>
  </si>
  <si>
    <t>その他の生産用機械・同部分品製造業</t>
  </si>
  <si>
    <t>27</t>
  </si>
  <si>
    <t>業務用機械器具製造業</t>
  </si>
  <si>
    <t>270</t>
  </si>
  <si>
    <t>271</t>
  </si>
  <si>
    <t>事務用機械器具製造業</t>
  </si>
  <si>
    <t>272</t>
  </si>
  <si>
    <t>サービス用・娯楽用機械器具製造業</t>
  </si>
  <si>
    <t>273</t>
  </si>
  <si>
    <t>計量器・測定器・分析機器・試験機・測量機械器具・理化学機械器具製造業</t>
  </si>
  <si>
    <t>274</t>
  </si>
  <si>
    <t>医療用機械器具・医療用品製造業</t>
  </si>
  <si>
    <t>275</t>
  </si>
  <si>
    <t>光学機械器具・レンズ製造業</t>
  </si>
  <si>
    <t>276</t>
  </si>
  <si>
    <t>武器製造業</t>
  </si>
  <si>
    <t>28</t>
  </si>
  <si>
    <t>電子部品・デバイス・電子回路製造業</t>
  </si>
  <si>
    <t>280</t>
  </si>
  <si>
    <t>281</t>
  </si>
  <si>
    <t>電子デバイス製造業</t>
  </si>
  <si>
    <t>282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</si>
  <si>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</si>
  <si>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</si>
  <si>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</si>
  <si>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</si>
  <si>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</si>
  <si>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</si>
  <si>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</si>
  <si>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289</t>
  </si>
  <si>
    <t>その他の電子部品・デバイス・電子回路製造業</t>
  </si>
  <si>
    <t>29</t>
  </si>
  <si>
    <t>電気機械器具製造業</t>
  </si>
  <si>
    <t>290</t>
  </si>
  <si>
    <t>291</t>
  </si>
  <si>
    <t>発電用・送電用・配電用電気機械器具製造業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</si>
  <si>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</si>
  <si>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</si>
  <si>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</si>
  <si>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</si>
  <si>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</si>
  <si>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</si>
  <si>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</si>
  <si>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</si>
  <si>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</si>
  <si>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</si>
  <si>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</si>
  <si>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</si>
  <si>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</si>
  <si>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</si>
  <si>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30</t>
  </si>
  <si>
    <t>情報通信機械器具製造業</t>
  </si>
  <si>
    <t>300</t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</si>
  <si>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</si>
  <si>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</si>
  <si>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</si>
  <si>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</si>
  <si>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</si>
  <si>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</si>
  <si>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</t>
  </si>
  <si>
    <t>輸送用機械器具製造業</t>
  </si>
  <si>
    <t>310</t>
  </si>
  <si>
    <t>311</t>
  </si>
  <si>
    <t>自動車・同附属品製造業</t>
  </si>
  <si>
    <t>312</t>
  </si>
  <si>
    <t>鉄道車両・同部分品製造業</t>
  </si>
  <si>
    <t>313</t>
  </si>
  <si>
    <t>船舶製造・修理業，舶用機関製造業</t>
  </si>
  <si>
    <t>314</t>
  </si>
  <si>
    <t>航空機・同附属品製造業</t>
  </si>
  <si>
    <t>315</t>
  </si>
  <si>
    <t>産業用運搬車両・同部分品・附属品製造業</t>
  </si>
  <si>
    <t>319</t>
  </si>
  <si>
    <t>その他の輸送用機械器具製造業</t>
  </si>
  <si>
    <t>32</t>
  </si>
  <si>
    <t>その他の製造業</t>
  </si>
  <si>
    <t>320</t>
  </si>
  <si>
    <t>321</t>
  </si>
  <si>
    <t>貴金属・宝石製品製造業</t>
  </si>
  <si>
    <t>322</t>
  </si>
  <si>
    <t>装身具・装飾品・ボタン・同関連品製造業（貴金属・宝石製を除く）</t>
  </si>
  <si>
    <t>323</t>
  </si>
  <si>
    <t>時計・同部分品製造業</t>
  </si>
  <si>
    <t>324</t>
  </si>
  <si>
    <t>楽器製造業</t>
  </si>
  <si>
    <t>325</t>
  </si>
  <si>
    <t>がん具・運動用具製造業</t>
  </si>
  <si>
    <t>326</t>
  </si>
  <si>
    <t>ペン・鉛筆・絵画用品・その他の事務用品製造業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</si>
  <si>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</si>
  <si>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</si>
  <si>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</si>
  <si>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</si>
  <si>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</si>
  <si>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</si>
  <si>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33</t>
  </si>
  <si>
    <t>電気業</t>
  </si>
  <si>
    <t>330</t>
  </si>
  <si>
    <t>331</t>
  </si>
  <si>
    <t>34</t>
  </si>
  <si>
    <t>ガス業</t>
  </si>
  <si>
    <t>340</t>
  </si>
  <si>
    <t>341</t>
  </si>
  <si>
    <t>35</t>
  </si>
  <si>
    <t>熱供給業</t>
  </si>
  <si>
    <t>350</t>
  </si>
  <si>
    <t>351</t>
  </si>
  <si>
    <t>36</t>
  </si>
  <si>
    <t>水道業</t>
  </si>
  <si>
    <t>360</t>
  </si>
  <si>
    <t>361</t>
  </si>
  <si>
    <t>上水道業</t>
  </si>
  <si>
    <t>362</t>
  </si>
  <si>
    <t>工業用水道業</t>
  </si>
  <si>
    <t>363</t>
  </si>
  <si>
    <t>下水道業</t>
  </si>
  <si>
    <t>37</t>
  </si>
  <si>
    <t>通信業</t>
  </si>
  <si>
    <t>370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</si>
  <si>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</si>
  <si>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</si>
  <si>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</si>
  <si>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</si>
  <si>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</si>
  <si>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</si>
  <si>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</t>
  </si>
  <si>
    <t>放送業</t>
  </si>
  <si>
    <t>380</t>
  </si>
  <si>
    <t>381</t>
  </si>
  <si>
    <t>公共放送業（有線放送業を除く）</t>
  </si>
  <si>
    <t>382</t>
  </si>
  <si>
    <t>民間放送業（有線放送業を除く）</t>
  </si>
  <si>
    <t>383</t>
  </si>
  <si>
    <t>有線放送業</t>
  </si>
  <si>
    <t>39</t>
  </si>
  <si>
    <t>情報サービス業</t>
  </si>
  <si>
    <t>390</t>
  </si>
  <si>
    <t>391</t>
  </si>
  <si>
    <t>ソフトウェア業</t>
  </si>
  <si>
    <t>392</t>
  </si>
  <si>
    <t>情報処理・提供サービス業</t>
  </si>
  <si>
    <t>40</t>
  </si>
  <si>
    <t>インターネット附随サービス業</t>
  </si>
  <si>
    <t>400</t>
  </si>
  <si>
    <t>401</t>
  </si>
  <si>
    <t>41</t>
  </si>
  <si>
    <t>映像・音声・文字情報制作業</t>
  </si>
  <si>
    <t>410</t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</si>
  <si>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</si>
  <si>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</si>
  <si>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</si>
  <si>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</si>
  <si>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</si>
  <si>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</si>
  <si>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</si>
  <si>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</si>
  <si>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</si>
  <si>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広告制作業</t>
  </si>
  <si>
    <t>416</t>
  </si>
  <si>
    <t>映像・音声・文字情報制作に附帯するサービス業</t>
  </si>
  <si>
    <t>42</t>
  </si>
  <si>
    <t>鉄道業</t>
  </si>
  <si>
    <t>420</t>
  </si>
  <si>
    <t>421</t>
  </si>
  <si>
    <t>43</t>
  </si>
  <si>
    <t>道路旅客運送業</t>
  </si>
  <si>
    <t>430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</si>
  <si>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</si>
  <si>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</si>
  <si>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</si>
  <si>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</si>
  <si>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</si>
  <si>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</si>
  <si>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</si>
  <si>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</si>
  <si>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</si>
  <si>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道路貨物運送業</t>
  </si>
  <si>
    <t>440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</si>
  <si>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</si>
  <si>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</si>
  <si>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</si>
  <si>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</si>
  <si>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</si>
  <si>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</si>
  <si>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</si>
  <si>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</si>
  <si>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449</t>
  </si>
  <si>
    <t>その他の道路貨物運送業</t>
  </si>
  <si>
    <t>45</t>
  </si>
  <si>
    <t>水運業</t>
  </si>
  <si>
    <t>450</t>
  </si>
  <si>
    <t>451</t>
  </si>
  <si>
    <t>外航海運業</t>
  </si>
  <si>
    <t>452</t>
  </si>
  <si>
    <t>沿海海運業</t>
  </si>
  <si>
    <t>453</t>
  </si>
  <si>
    <t>内陸水運業</t>
  </si>
  <si>
    <t>454</t>
  </si>
  <si>
    <t>船舶貸渡業</t>
  </si>
  <si>
    <t>46</t>
  </si>
  <si>
    <t>航空運輸業</t>
  </si>
  <si>
    <t>460</t>
  </si>
  <si>
    <t>461</t>
  </si>
  <si>
    <t>航空運送業</t>
  </si>
  <si>
    <t>462</t>
  </si>
  <si>
    <t>航空機使用業（航空運送業を除く）</t>
  </si>
  <si>
    <t>47</t>
  </si>
  <si>
    <t>倉庫業</t>
  </si>
  <si>
    <t>470</t>
  </si>
  <si>
    <t>471</t>
  </si>
  <si>
    <t>倉庫業（冷蔵倉庫業を除く）</t>
  </si>
  <si>
    <t>472</t>
  </si>
  <si>
    <t>冷蔵倉庫業</t>
  </si>
  <si>
    <t>48</t>
  </si>
  <si>
    <t>運輸に附帯するサービス業</t>
  </si>
  <si>
    <t>480</t>
  </si>
  <si>
    <t>481</t>
  </si>
  <si>
    <t>港湾運送業</t>
  </si>
  <si>
    <t>482</t>
  </si>
  <si>
    <t>貨物運送取扱業（集配利用運送業を除く）</t>
  </si>
  <si>
    <t>483</t>
  </si>
  <si>
    <t>運送代理店</t>
  </si>
  <si>
    <t>484</t>
  </si>
  <si>
    <t>こん包業</t>
  </si>
  <si>
    <t>485</t>
  </si>
  <si>
    <t>運輸施設提供業</t>
  </si>
  <si>
    <t>489</t>
  </si>
  <si>
    <t>その他の運輸に附帯するサービス業</t>
  </si>
  <si>
    <t>49</t>
  </si>
  <si>
    <t>郵便業（信書便事業を含む）</t>
  </si>
  <si>
    <t>490</t>
  </si>
  <si>
    <t>491</t>
  </si>
  <si>
    <t>50</t>
  </si>
  <si>
    <t>各種商品卸売業</t>
  </si>
  <si>
    <t>500</t>
  </si>
  <si>
    <t>501</t>
  </si>
  <si>
    <t>51</t>
  </si>
  <si>
    <t>繊維・衣服等卸売業</t>
  </si>
  <si>
    <t>510</t>
  </si>
  <si>
    <t>511</t>
  </si>
  <si>
    <t>繊維品卸売業（衣服，身の回り品を除く）</t>
  </si>
  <si>
    <t>512</t>
  </si>
  <si>
    <t>衣服卸売業</t>
  </si>
  <si>
    <t>513</t>
  </si>
  <si>
    <t>身の回り品卸売業</t>
  </si>
  <si>
    <t>52</t>
  </si>
  <si>
    <t>飲食料品卸売業</t>
  </si>
  <si>
    <t>520</t>
  </si>
  <si>
    <t>521</t>
  </si>
  <si>
    <t>農畜産物・水産物卸売業</t>
  </si>
  <si>
    <t>522</t>
  </si>
  <si>
    <t>食料・飲料卸売業</t>
  </si>
  <si>
    <t>53</t>
  </si>
  <si>
    <t>建築材料，鉱物・金属材料等卸売業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</si>
  <si>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</si>
  <si>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</si>
  <si>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</si>
  <si>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</si>
  <si>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</si>
  <si>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</si>
  <si>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</si>
  <si>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</si>
  <si>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</si>
  <si>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</si>
  <si>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</si>
  <si>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</si>
  <si>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</si>
  <si>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</si>
  <si>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</si>
  <si>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</si>
  <si>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</si>
  <si>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</si>
  <si>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</si>
  <si>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</si>
  <si>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</si>
  <si>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</si>
  <si>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</si>
  <si>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</si>
  <si>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</si>
  <si>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</si>
  <si>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</si>
  <si>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</si>
  <si>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</si>
  <si>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</si>
  <si>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</si>
  <si>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</si>
  <si>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</si>
  <si>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</si>
  <si>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</si>
  <si>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56</t>
  </si>
  <si>
    <t>各種商品小売業</t>
  </si>
  <si>
    <t>560</t>
  </si>
  <si>
    <t>561</t>
  </si>
  <si>
    <t>百貨店，総合スーパー</t>
  </si>
  <si>
    <t>569</t>
  </si>
  <si>
    <t>その他の各種商品小売業（従業者が常時50人未満のもの）</t>
  </si>
  <si>
    <t>57</t>
  </si>
  <si>
    <t>織物・衣服・身の回り品小売業</t>
  </si>
  <si>
    <t>570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</si>
  <si>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</si>
  <si>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</si>
  <si>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</si>
  <si>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</si>
  <si>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</si>
  <si>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</si>
  <si>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</si>
  <si>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</si>
  <si>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</si>
  <si>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</si>
  <si>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</si>
  <si>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飲食料品小売業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</si>
  <si>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</si>
  <si>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</si>
  <si>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</si>
  <si>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</si>
  <si>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</si>
  <si>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</si>
  <si>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</si>
  <si>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</si>
  <si>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</si>
  <si>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</si>
  <si>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</si>
  <si>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</si>
  <si>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</si>
  <si>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</si>
  <si>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</si>
  <si>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</si>
  <si>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機械器具小売業</t>
  </si>
  <si>
    <t>590</t>
  </si>
  <si>
    <t>591</t>
  </si>
  <si>
    <t>自動車小売業</t>
  </si>
  <si>
    <t>592</t>
  </si>
  <si>
    <t>自転車小売業</t>
  </si>
  <si>
    <t>593</t>
  </si>
  <si>
    <t>機械器具小売業（自動車，自転車を除く）</t>
  </si>
  <si>
    <t>60</t>
  </si>
  <si>
    <t>その他の小売業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</si>
  <si>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</si>
  <si>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</si>
  <si>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</si>
  <si>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</si>
  <si>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</si>
  <si>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</si>
  <si>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</si>
  <si>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</si>
  <si>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</si>
  <si>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</si>
  <si>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</si>
  <si>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</si>
  <si>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</si>
  <si>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607</t>
  </si>
  <si>
    <t>スポーツ用品・がん具・娯楽用品・楽器小売業</t>
  </si>
  <si>
    <t>608</t>
  </si>
  <si>
    <t>写真機・時計・眼鏡小売業</t>
  </si>
  <si>
    <t>609</t>
  </si>
  <si>
    <t>61</t>
  </si>
  <si>
    <t>無店舗小売業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</si>
  <si>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</si>
  <si>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</si>
  <si>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</si>
  <si>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</si>
  <si>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</si>
  <si>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</si>
  <si>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</si>
  <si>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62</t>
  </si>
  <si>
    <t>銀行業</t>
  </si>
  <si>
    <t>620</t>
  </si>
  <si>
    <t>621</t>
  </si>
  <si>
    <t>中央銀行</t>
  </si>
  <si>
    <t>622</t>
  </si>
  <si>
    <t>銀行（中央銀行を除く）</t>
  </si>
  <si>
    <t>63</t>
  </si>
  <si>
    <t>協同組織金融業</t>
  </si>
  <si>
    <t>630</t>
  </si>
  <si>
    <t>631</t>
  </si>
  <si>
    <t>中小企業等金融業</t>
  </si>
  <si>
    <t>632</t>
  </si>
  <si>
    <t>農林水産金融業</t>
  </si>
  <si>
    <t>64</t>
  </si>
  <si>
    <t>貸金業，クレジットカード業等非預金信用機関</t>
  </si>
  <si>
    <t>640</t>
  </si>
  <si>
    <t>641</t>
  </si>
  <si>
    <t>貸金業</t>
  </si>
  <si>
    <t>642</t>
  </si>
  <si>
    <t>質屋</t>
  </si>
  <si>
    <t>643</t>
  </si>
  <si>
    <t>クレジットカード業，割賦金融業</t>
  </si>
  <si>
    <t>649</t>
  </si>
  <si>
    <t>その他の非預金信用機関</t>
  </si>
  <si>
    <t>65</t>
  </si>
  <si>
    <t>金融商品取引業，商品先物取引業</t>
  </si>
  <si>
    <t>650</t>
  </si>
  <si>
    <t>651</t>
  </si>
  <si>
    <t>金融商品取引業</t>
  </si>
  <si>
    <t>652</t>
  </si>
  <si>
    <t>商品先物取引業，商品投資業</t>
  </si>
  <si>
    <t>66</t>
  </si>
  <si>
    <t>補助的金融業等</t>
  </si>
  <si>
    <t>660</t>
  </si>
  <si>
    <t>661</t>
  </si>
  <si>
    <t>補助的金融業，金融附帯業</t>
  </si>
  <si>
    <t>662</t>
  </si>
  <si>
    <t>信託業</t>
  </si>
  <si>
    <t>663</t>
  </si>
  <si>
    <t>金融代理業</t>
  </si>
  <si>
    <t>67</t>
  </si>
  <si>
    <t>保険業（保険媒介代理業，保険サービス業を含む）</t>
  </si>
  <si>
    <t>670</t>
  </si>
  <si>
    <t>671</t>
  </si>
  <si>
    <t>生命保険業</t>
  </si>
  <si>
    <t>672</t>
  </si>
  <si>
    <t>損害保険業</t>
  </si>
  <si>
    <t>673</t>
  </si>
  <si>
    <t>共済事業・少額短期保険業</t>
  </si>
  <si>
    <t>674</t>
  </si>
  <si>
    <t>保険媒介代理業</t>
  </si>
  <si>
    <t>675</t>
  </si>
  <si>
    <t>保険サービス業</t>
  </si>
  <si>
    <t>68</t>
  </si>
  <si>
    <t>680</t>
  </si>
  <si>
    <t>681</t>
  </si>
  <si>
    <t>建物売買業，土地売買業</t>
  </si>
  <si>
    <t>682</t>
  </si>
  <si>
    <t>不動産代理業・仲介業</t>
  </si>
  <si>
    <t>69</t>
  </si>
  <si>
    <t>不動産賃貸業・管理業</t>
  </si>
  <si>
    <t>690</t>
  </si>
  <si>
    <t>691</t>
  </si>
  <si>
    <t>不動産賃貸業（貸家業，貸間業を除く）</t>
  </si>
  <si>
    <t>692</t>
  </si>
  <si>
    <t>貸家業，貸間業</t>
  </si>
  <si>
    <t>693</t>
  </si>
  <si>
    <t>駐車場業</t>
  </si>
  <si>
    <t>694</t>
  </si>
  <si>
    <t>不動産管理業</t>
  </si>
  <si>
    <t>70</t>
  </si>
  <si>
    <t>物品賃貸業</t>
  </si>
  <si>
    <t>700</t>
  </si>
  <si>
    <t>701</t>
  </si>
  <si>
    <t>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</si>
  <si>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</si>
  <si>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</si>
  <si>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</si>
  <si>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</si>
  <si>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</si>
  <si>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</si>
  <si>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</si>
  <si>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</si>
  <si>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709</t>
  </si>
  <si>
    <t>その他の物品賃貸業</t>
  </si>
  <si>
    <t>71</t>
  </si>
  <si>
    <t>学術・開発研究機関</t>
  </si>
  <si>
    <t>710</t>
  </si>
  <si>
    <t>711</t>
  </si>
  <si>
    <t>自然科学研究所</t>
  </si>
  <si>
    <t>712</t>
  </si>
  <si>
    <t>人文・社会科学研究所</t>
  </si>
  <si>
    <t>72</t>
  </si>
  <si>
    <t>専門サービス業（他に分類されないもの）</t>
  </si>
  <si>
    <t>720</t>
  </si>
  <si>
    <t>721</t>
  </si>
  <si>
    <t>法律事務所，特許事務所</t>
  </si>
  <si>
    <t>722</t>
  </si>
  <si>
    <t>公証人役場，司法書士事務所，土地家屋調査士事務所</t>
  </si>
  <si>
    <t>723</t>
  </si>
  <si>
    <t>行政書士事務所</t>
  </si>
  <si>
    <t>724</t>
  </si>
  <si>
    <t>公認会計士事務所，税理士事務所</t>
  </si>
  <si>
    <t>725</t>
  </si>
  <si>
    <t>社会保険労務士事務所</t>
  </si>
  <si>
    <t>726</t>
  </si>
  <si>
    <t>デザイン業</t>
  </si>
  <si>
    <t>727</t>
  </si>
  <si>
    <t>著述・芸術家業</t>
  </si>
  <si>
    <t>728</t>
  </si>
  <si>
    <t>729</t>
  </si>
  <si>
    <t>その他の専門サービス業</t>
  </si>
  <si>
    <t>73</t>
  </si>
  <si>
    <t>広告業</t>
  </si>
  <si>
    <t>730</t>
  </si>
  <si>
    <t>731</t>
  </si>
  <si>
    <t>74</t>
  </si>
  <si>
    <t>技術サービス業（他に分類されないもの）</t>
  </si>
  <si>
    <t>740</t>
  </si>
  <si>
    <t>741</t>
  </si>
  <si>
    <t>獣医業</t>
  </si>
  <si>
    <t>742</t>
  </si>
  <si>
    <t>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</si>
  <si>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</si>
  <si>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</si>
  <si>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</si>
  <si>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</si>
  <si>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</si>
  <si>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</si>
  <si>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</si>
  <si>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</si>
  <si>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</si>
  <si>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</si>
  <si>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75</t>
  </si>
  <si>
    <t>宿泊業</t>
  </si>
  <si>
    <t>750</t>
  </si>
  <si>
    <t>751</t>
  </si>
  <si>
    <t>旅館，ホテル</t>
  </si>
  <si>
    <t>752</t>
  </si>
  <si>
    <t>簡易宿所</t>
  </si>
  <si>
    <t>753</t>
  </si>
  <si>
    <t>下宿業</t>
  </si>
  <si>
    <t>759</t>
  </si>
  <si>
    <t>その他の宿泊業</t>
  </si>
  <si>
    <t>76</t>
  </si>
  <si>
    <t>飲食店</t>
  </si>
  <si>
    <t>760</t>
  </si>
  <si>
    <t>761</t>
  </si>
  <si>
    <t>食堂，レストラン（専門料理店を除く）</t>
  </si>
  <si>
    <t>762</t>
  </si>
  <si>
    <t>専門料理店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</si>
  <si>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</si>
  <si>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</si>
  <si>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</si>
  <si>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</si>
  <si>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</si>
  <si>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</si>
  <si>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</si>
  <si>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</si>
  <si>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</si>
  <si>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</si>
  <si>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769</t>
  </si>
  <si>
    <t>その他の飲食店</t>
  </si>
  <si>
    <t>77</t>
  </si>
  <si>
    <t>持ち帰り・配達飲食サービス業</t>
  </si>
  <si>
    <t>770</t>
  </si>
  <si>
    <t>771</t>
  </si>
  <si>
    <t>持ち帰り飲食サービス業</t>
  </si>
  <si>
    <t>772</t>
  </si>
  <si>
    <t>配達飲食サービス業</t>
  </si>
  <si>
    <t>78</t>
  </si>
  <si>
    <t>洗濯・理容・美容・浴場業</t>
  </si>
  <si>
    <t>780</t>
  </si>
  <si>
    <t>781</t>
  </si>
  <si>
    <t>洗濯業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</si>
  <si>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</si>
  <si>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</si>
  <si>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</si>
  <si>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</si>
  <si>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</si>
  <si>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</si>
  <si>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</si>
  <si>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</si>
  <si>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</si>
  <si>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</si>
  <si>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79</t>
  </si>
  <si>
    <t>その他の生活関連サービス業</t>
  </si>
  <si>
    <t>790</t>
  </si>
  <si>
    <t>791</t>
  </si>
  <si>
    <t>旅行業</t>
  </si>
  <si>
    <t>793</t>
  </si>
  <si>
    <t>衣服裁縫修理業</t>
  </si>
  <si>
    <t>794</t>
  </si>
  <si>
    <t>物品預り業</t>
  </si>
  <si>
    <t>795</t>
  </si>
  <si>
    <t>火葬・墓地管理業</t>
  </si>
  <si>
    <t>796</t>
  </si>
  <si>
    <t>冠婚葬祭業</t>
  </si>
  <si>
    <t>799</t>
  </si>
  <si>
    <t>他に分類されない生活関連サービス業</t>
  </si>
  <si>
    <t>80</t>
  </si>
  <si>
    <t>800</t>
  </si>
  <si>
    <t>801</t>
  </si>
  <si>
    <t>映画館</t>
  </si>
  <si>
    <t>802</t>
  </si>
  <si>
    <t>興行場（別掲を除く），興行団</t>
  </si>
  <si>
    <t>803</t>
  </si>
  <si>
    <t>競輪・競馬等の競走場，競技団</t>
  </si>
  <si>
    <t>804</t>
  </si>
  <si>
    <t>スポーツ施設提供業</t>
  </si>
  <si>
    <t>805</t>
  </si>
  <si>
    <t>公園，遊園地</t>
  </si>
  <si>
    <t>806</t>
  </si>
  <si>
    <t>遊戯場</t>
  </si>
  <si>
    <t>809</t>
  </si>
  <si>
    <t>その他の娯楽業</t>
  </si>
  <si>
    <t>81</t>
  </si>
  <si>
    <t>学校教育</t>
  </si>
  <si>
    <t>810</t>
  </si>
  <si>
    <t>811</t>
  </si>
  <si>
    <t>幼稚園</t>
  </si>
  <si>
    <t>812</t>
  </si>
  <si>
    <t>小学校</t>
  </si>
  <si>
    <t>813</t>
  </si>
  <si>
    <t>中学校</t>
  </si>
  <si>
    <t>814</t>
  </si>
  <si>
    <t>高等学校，中等教育学校</t>
  </si>
  <si>
    <t>815</t>
  </si>
  <si>
    <t>特別支援学校</t>
  </si>
  <si>
    <t>816</t>
  </si>
  <si>
    <t>高等教育機関</t>
  </si>
  <si>
    <t>817</t>
  </si>
  <si>
    <t>専修学校，各種学校</t>
  </si>
  <si>
    <t>818</t>
  </si>
  <si>
    <t>学校教育支援機関</t>
  </si>
  <si>
    <t>82</t>
  </si>
  <si>
    <t>その他の教育，学習支援業</t>
  </si>
  <si>
    <t>820</t>
  </si>
  <si>
    <t>821</t>
  </si>
  <si>
    <t>社会教育</t>
  </si>
  <si>
    <t>822</t>
  </si>
  <si>
    <t>職業・教育支援施設</t>
  </si>
  <si>
    <t>823</t>
  </si>
  <si>
    <t>学習塾</t>
  </si>
  <si>
    <t>824</t>
  </si>
  <si>
    <t>教養・技能教授業</t>
  </si>
  <si>
    <t>829</t>
  </si>
  <si>
    <t>他に分類されない教育，学習支援業</t>
  </si>
  <si>
    <t>83</t>
  </si>
  <si>
    <t>医療業</t>
  </si>
  <si>
    <t>830</t>
  </si>
  <si>
    <t>831</t>
  </si>
  <si>
    <t>病院</t>
  </si>
  <si>
    <t>832</t>
  </si>
  <si>
    <t>一般診療所</t>
  </si>
  <si>
    <t>833</t>
  </si>
  <si>
    <t>歯科診療所</t>
  </si>
  <si>
    <t>834</t>
  </si>
  <si>
    <t>助産・看護業</t>
  </si>
  <si>
    <t>835</t>
  </si>
  <si>
    <t>療術業</t>
  </si>
  <si>
    <t>836</t>
  </si>
  <si>
    <t>医療に附帯するサービス業</t>
  </si>
  <si>
    <t>84</t>
  </si>
  <si>
    <t>保健衛生</t>
  </si>
  <si>
    <t>840</t>
  </si>
  <si>
    <t>842</t>
  </si>
  <si>
    <t>健康相談施設</t>
  </si>
  <si>
    <t>849</t>
  </si>
  <si>
    <t>その他の保健衛生</t>
  </si>
  <si>
    <t>85</t>
  </si>
  <si>
    <t>社会保険・社会福祉・介護事業</t>
  </si>
  <si>
    <t>850</t>
  </si>
  <si>
    <t>851</t>
  </si>
  <si>
    <t>社会保険事業団体</t>
  </si>
  <si>
    <t>853</t>
  </si>
  <si>
    <t>児童福祉事業</t>
  </si>
  <si>
    <t>854</t>
  </si>
  <si>
    <t>855</t>
  </si>
  <si>
    <t>障害者福祉事業</t>
  </si>
  <si>
    <t>859</t>
  </si>
  <si>
    <t>その他の社会保険・社会福祉・介護事業</t>
  </si>
  <si>
    <t>86</t>
  </si>
  <si>
    <t>郵便局</t>
  </si>
  <si>
    <t>860</t>
  </si>
  <si>
    <t>861</t>
  </si>
  <si>
    <t>862</t>
  </si>
  <si>
    <t>郵便局受託業</t>
  </si>
  <si>
    <t>87</t>
  </si>
  <si>
    <t>協同組合（他に分類されないもの）</t>
  </si>
  <si>
    <t>870</t>
  </si>
  <si>
    <t>871</t>
  </si>
  <si>
    <t>農林水産業協同組合（他に分類されないもの）</t>
  </si>
  <si>
    <t>872</t>
  </si>
  <si>
    <t>事業協同組合（他に分類されないもの）</t>
  </si>
  <si>
    <t>88</t>
  </si>
  <si>
    <t>廃棄物処理業</t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</si>
  <si>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</si>
  <si>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</si>
  <si>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</si>
  <si>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</si>
  <si>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</si>
  <si>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</si>
  <si>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</si>
  <si>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89</t>
  </si>
  <si>
    <t>自動車整備業</t>
  </si>
  <si>
    <t>890</t>
  </si>
  <si>
    <t>891</t>
  </si>
  <si>
    <t>90</t>
  </si>
  <si>
    <t>機械等修理業（別掲を除く）</t>
  </si>
  <si>
    <t>900</t>
  </si>
  <si>
    <t>901</t>
  </si>
  <si>
    <t>機械修理業（電気機械器具を除く）</t>
  </si>
  <si>
    <t>902</t>
  </si>
  <si>
    <t>電気機械器具修理業</t>
  </si>
  <si>
    <t>903</t>
  </si>
  <si>
    <t>表具業</t>
  </si>
  <si>
    <t>909</t>
  </si>
  <si>
    <t>その他の修理業</t>
  </si>
  <si>
    <t>91</t>
  </si>
  <si>
    <t>職業紹介・労働者派遣業</t>
  </si>
  <si>
    <t>910</t>
  </si>
  <si>
    <t>911</t>
  </si>
  <si>
    <t>職業紹介業</t>
  </si>
  <si>
    <t>912</t>
  </si>
  <si>
    <t>労働者派遣業</t>
  </si>
  <si>
    <t>92</t>
  </si>
  <si>
    <t>その他の事業サービス業</t>
  </si>
  <si>
    <t>920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</si>
  <si>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</si>
  <si>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</si>
  <si>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</si>
  <si>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</si>
  <si>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</si>
  <si>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</si>
  <si>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</si>
  <si>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</si>
  <si>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93</t>
  </si>
  <si>
    <t>政治・経済・文化団体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</si>
  <si>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</si>
  <si>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</si>
  <si>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</si>
  <si>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</si>
  <si>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</si>
  <si>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</si>
  <si>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</si>
  <si>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</si>
  <si>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</si>
  <si>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</si>
  <si>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94</t>
  </si>
  <si>
    <t>宗教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</si>
  <si>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</si>
  <si>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</si>
  <si>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</si>
  <si>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</si>
  <si>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</si>
  <si>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</si>
  <si>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</si>
  <si>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</si>
  <si>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</t>
  </si>
  <si>
    <t>その他のサービス業</t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</si>
  <si>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</si>
  <si>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</si>
  <si>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</si>
  <si>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</si>
  <si>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</si>
  <si>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</si>
  <si>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</si>
  <si>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町村部</t>
  </si>
  <si>
    <t>区部</t>
  </si>
  <si>
    <t>千代田区</t>
  </si>
  <si>
    <t>-</t>
  </si>
  <si>
    <t>１００人以上</t>
  </si>
  <si>
    <t>不動産取引業</t>
  </si>
  <si>
    <r>
      <t>管理，補助的経済活動を行う事業所</t>
    </r>
    <r>
      <rPr>
        <vertAlign val="superscript"/>
        <sz val="11"/>
        <rFont val="ＭＳ 明朝"/>
        <family val="1"/>
      </rPr>
      <t xml:space="preserve"> 注１）</t>
    </r>
  </si>
  <si>
    <r>
      <t>管理，補助的経済活動を行う事業所</t>
    </r>
    <r>
      <rPr>
        <vertAlign val="superscript"/>
        <sz val="11"/>
        <rFont val="ＭＳ 明朝"/>
        <family val="1"/>
      </rPr>
      <t xml:space="preserve"> 注１）</t>
    </r>
  </si>
  <si>
    <r>
      <t>他に分類されない小売業</t>
    </r>
    <r>
      <rPr>
        <vertAlign val="superscript"/>
        <sz val="11"/>
        <rFont val="ＭＳ 明朝"/>
        <family val="1"/>
      </rPr>
      <t xml:space="preserve"> 注２）</t>
    </r>
  </si>
  <si>
    <r>
      <t>経営コンサルタント業，純粋持株会社</t>
    </r>
    <r>
      <rPr>
        <vertAlign val="superscript"/>
        <sz val="11"/>
        <rFont val="ＭＳ 明朝"/>
        <family val="1"/>
      </rPr>
      <t xml:space="preserve"> 注２）</t>
    </r>
  </si>
  <si>
    <r>
      <t>老人福祉・介護事業</t>
    </r>
    <r>
      <rPr>
        <vertAlign val="superscript"/>
        <sz val="11"/>
        <rFont val="ＭＳ 明朝"/>
        <family val="1"/>
      </rPr>
      <t xml:space="preserve"> 注２）</t>
    </r>
  </si>
  <si>
    <t>若洲１丁目</t>
  </si>
  <si>
    <t>若洲２丁目</t>
  </si>
  <si>
    <t>若洲３丁目</t>
  </si>
  <si>
    <t>常盤１丁目</t>
  </si>
  <si>
    <t>常盤２丁目</t>
  </si>
  <si>
    <t>青海３丁目</t>
  </si>
  <si>
    <t>青海４丁目</t>
  </si>
  <si>
    <t>夢の島１丁目</t>
  </si>
  <si>
    <t>夢の島２丁目</t>
  </si>
  <si>
    <t>夢の島３丁目</t>
  </si>
  <si>
    <t>-</t>
  </si>
  <si>
    <t>３０人以上</t>
  </si>
  <si>
    <t>若洲１丁目</t>
  </si>
  <si>
    <t>若洲２丁目</t>
  </si>
  <si>
    <t>若洲３丁目</t>
  </si>
  <si>
    <t>青海３丁目</t>
  </si>
  <si>
    <t>青海４丁目</t>
  </si>
  <si>
    <t>夢の島１丁目</t>
  </si>
  <si>
    <t>夢の島２丁目</t>
  </si>
  <si>
    <t>夢の島３丁目</t>
  </si>
  <si>
    <t>森下</t>
  </si>
  <si>
    <t>事　　業　　所　　数</t>
  </si>
  <si>
    <t>従　　業　　者　　数　</t>
  </si>
  <si>
    <t>廃業事業所</t>
  </si>
  <si>
    <t>２ 産業大分類別 事業所数及び男女別従業者数，単独・本所・支所（３区分）別事業所数及び従業者数</t>
  </si>
  <si>
    <t xml:space="preserve">
産業大分類
</t>
  </si>
  <si>
    <r>
      <t>従 業 者 数</t>
    </r>
    <r>
      <rPr>
        <vertAlign val="superscript"/>
        <sz val="11"/>
        <rFont val="ＭＳ 明朝"/>
        <family val="1"/>
      </rPr>
      <t xml:space="preserve"> 注１）</t>
    </r>
  </si>
  <si>
    <r>
      <t xml:space="preserve">単独・本所・支所の別 </t>
    </r>
    <r>
      <rPr>
        <vertAlign val="superscript"/>
        <sz val="11"/>
        <rFont val="ＭＳ 明朝"/>
        <family val="1"/>
      </rPr>
      <t>注２）</t>
    </r>
  </si>
  <si>
    <t>総数</t>
  </si>
  <si>
    <t>全産業</t>
  </si>
  <si>
    <t>農林漁業</t>
  </si>
  <si>
    <t>-</t>
  </si>
  <si>
    <t>注２）　外国の会社及び法人でない団体を除く。そのため、左欄の「事業所数」及び「従業者数」とは一致しない。</t>
  </si>
  <si>
    <t>農林漁業</t>
  </si>
  <si>
    <t>-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</si>
  <si>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</si>
  <si>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</si>
  <si>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</si>
  <si>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</si>
  <si>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</si>
  <si>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</si>
  <si>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</si>
  <si>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</si>
  <si>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</si>
  <si>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</si>
  <si>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r>
      <t>A</t>
    </r>
    <r>
      <rPr>
        <sz val="11"/>
        <color indexed="8"/>
        <rFont val="ＭＳ Ｐ明朝"/>
        <family val="1"/>
      </rPr>
      <t>～</t>
    </r>
    <r>
      <rPr>
        <sz val="11"/>
        <color indexed="8"/>
        <rFont val="Times New Roman"/>
        <family val="1"/>
      </rPr>
      <t>B</t>
    </r>
  </si>
  <si>
    <t>農林漁業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</si>
  <si>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</si>
  <si>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</si>
  <si>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</si>
  <si>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</si>
  <si>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</si>
  <si>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</si>
  <si>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</si>
  <si>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</si>
  <si>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</si>
  <si>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</si>
  <si>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</si>
  <si>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</si>
  <si>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</si>
  <si>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</si>
  <si>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</si>
  <si>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</si>
  <si>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</si>
  <si>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</si>
  <si>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</si>
  <si>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</si>
  <si>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</si>
  <si>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</si>
  <si>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</si>
  <si>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</si>
  <si>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</si>
  <si>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</si>
  <si>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</si>
  <si>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</si>
  <si>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</si>
  <si>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</si>
  <si>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</si>
  <si>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</si>
  <si>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r>
      <t>A</t>
    </r>
    <r>
      <rPr>
        <b/>
        <sz val="12"/>
        <rFont val="ＭＳ ゴシック"/>
        <family val="3"/>
      </rPr>
      <t>～</t>
    </r>
    <r>
      <rPr>
        <b/>
        <sz val="12"/>
        <rFont val="Times New Roman"/>
        <family val="1"/>
      </rPr>
      <t>R</t>
    </r>
  </si>
  <si>
    <r>
      <t>A</t>
    </r>
    <r>
      <rPr>
        <sz val="12"/>
        <rFont val="ＭＳ 明朝"/>
        <family val="1"/>
      </rPr>
      <t>～</t>
    </r>
    <r>
      <rPr>
        <sz val="12"/>
        <rFont val="Times New Roman"/>
        <family val="1"/>
      </rPr>
      <t>B</t>
    </r>
  </si>
  <si>
    <t>全産業（Ｓ公務を除く）</t>
  </si>
  <si>
    <r>
      <t>A</t>
    </r>
    <r>
      <rPr>
        <sz val="11"/>
        <rFont val="ＭＳ 明朝"/>
        <family val="1"/>
      </rPr>
      <t>～</t>
    </r>
    <r>
      <rPr>
        <sz val="11"/>
        <rFont val="Times New Roman"/>
        <family val="1"/>
      </rPr>
      <t>R</t>
    </r>
  </si>
  <si>
    <r>
      <t>A</t>
    </r>
    <r>
      <rPr>
        <sz val="11"/>
        <rFont val="ＭＳ 明朝"/>
        <family val="1"/>
      </rPr>
      <t>～</t>
    </r>
    <r>
      <rPr>
        <sz val="11"/>
        <rFont val="Times New Roman"/>
        <family val="1"/>
      </rPr>
      <t>B</t>
    </r>
  </si>
  <si>
    <t>農林漁業</t>
  </si>
  <si>
    <t>１  地域別事業所数及び男女別従業者数</t>
  </si>
  <si>
    <t>注）「従業者数」及び「常用雇用者」には、男女別が不詳の者が含まれるため、
　　男性と女性の合計が総数に一致しない場合がある。</t>
  </si>
  <si>
    <r>
      <t>A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B</t>
    </r>
  </si>
  <si>
    <t>４  産業小分類別事業所数及び従業者数(都・区部・江東区）</t>
  </si>
  <si>
    <t>注)</t>
  </si>
  <si>
    <t>注)</t>
  </si>
  <si>
    <t>注) 「総数」には，存続・新設が不詳の事業所を含む。</t>
  </si>
  <si>
    <t>-</t>
  </si>
  <si>
    <t>事業所数</t>
  </si>
  <si>
    <t>７　産業大分類，存続・新設・廃業別事業所数及び従業者数</t>
  </si>
  <si>
    <t>派遣従業者
のみの
事業所数</t>
  </si>
  <si>
    <t>総　　数</t>
  </si>
  <si>
    <t>従　業　者　規　模</t>
  </si>
  <si>
    <r>
      <t>総数
　</t>
    </r>
    <r>
      <rPr>
        <sz val="8"/>
        <rFont val="ＭＳ 明朝"/>
        <family val="1"/>
      </rPr>
      <t>注１）注２）</t>
    </r>
  </si>
  <si>
    <t>資　本　金　階　級</t>
  </si>
  <si>
    <t>資　本　金　階　級（続 き）</t>
  </si>
  <si>
    <t>-</t>
  </si>
  <si>
    <t>３　産業大分類，従業者規模（８区分）別事業所数</t>
  </si>
  <si>
    <t>注１）資本金の不詳を含む</t>
  </si>
  <si>
    <t>-</t>
  </si>
  <si>
    <t>-</t>
  </si>
  <si>
    <t>-</t>
  </si>
  <si>
    <t>-</t>
  </si>
  <si>
    <t>-</t>
  </si>
  <si>
    <t>-</t>
  </si>
  <si>
    <t>青海３丁目</t>
  </si>
  <si>
    <t>青海４丁目</t>
  </si>
  <si>
    <t>夢の島２丁目</t>
  </si>
  <si>
    <t>夢の島３丁目</t>
  </si>
  <si>
    <t>-</t>
  </si>
  <si>
    <t>-</t>
  </si>
  <si>
    <t>-</t>
  </si>
  <si>
    <t>-</t>
  </si>
  <si>
    <t>白河１丁目</t>
  </si>
  <si>
    <t>６　町丁，従業者規模（６区分）別事業所数　</t>
  </si>
  <si>
    <t>-</t>
  </si>
  <si>
    <t>資料：平成28年経済センサス－活動調査報告　事業所に関する集計</t>
  </si>
  <si>
    <t>資料：平成28年経済センサス－活動調査報告　事業所に関する集計</t>
  </si>
  <si>
    <t>資料：平成28年経済センサス-活動調査報告　事業所に関する集計</t>
  </si>
  <si>
    <t>819</t>
  </si>
  <si>
    <t>幼保連携型認定こども園</t>
  </si>
  <si>
    <t>資料：平成28年経済センサス-活動調査報告　事業所に関する集計</t>
  </si>
  <si>
    <t>資料：平成28年経済センサス-活動調査報告　特別集計</t>
  </si>
  <si>
    <t>８　産業大分類、資本金階級（１０区分）別事業所数及び従業者数（外国の会社を除く会社の単独及び本所事業所のみ）</t>
  </si>
  <si>
    <t>　　</t>
  </si>
  <si>
    <t>５　町丁，産業大分類別事業所数及び従業員数</t>
  </si>
  <si>
    <t>東京都</t>
  </si>
  <si>
    <t>鉱業，採石業，</t>
  </si>
  <si>
    <t>熱供給・水道業</t>
  </si>
  <si>
    <t>電気・ガス・</t>
  </si>
  <si>
    <t>（他に分類されないもの）</t>
  </si>
  <si>
    <t>不動産業，物品賃貸業</t>
  </si>
  <si>
    <t>生活関連サービス業，</t>
  </si>
  <si>
    <t>宿泊業，飲食サービス業</t>
  </si>
  <si>
    <t>注１）　「従業者数」の「総数」には男女別が不詳の従業者が含まれるため、男性と女性の合計が総数に一致しない場合がある。</t>
  </si>
  <si>
    <r>
      <t>管理，補助的経済活動を行う事業所</t>
    </r>
    <r>
      <rPr>
        <vertAlign val="superscript"/>
        <sz val="11.45"/>
        <rFont val="ＭＳ 明朝"/>
        <family val="1"/>
      </rPr>
      <t xml:space="preserve"> 注１）</t>
    </r>
  </si>
  <si>
    <t>※ 日本標準産業分類第13回改定に伴い、以下の点が平成24年経済センサス－活動調査の結果公表より変　　
　 更している。
　 ・細分類「1213 床板製造業」が、細分類「1228 床板製造業」に項目移動したため、小分類121と122　　
　　 の数値は、前回調査とは連動しない。
　 ・小分類「819 幼保連携型認定こども園」は、新設となる。
資料：平成28年経済センサス-活動調査結果報告　事業所に関する集計</t>
  </si>
  <si>
    <t>注）「従業者数」の「総数」には男女別が不詳の従業者が含まれるため、男性と女性の合計が総数に一致しない場合がある。</t>
  </si>
  <si>
    <t>資料：平成28年経済センサス活動調査</t>
  </si>
  <si>
    <t>注２）「従業者数」の「総数」には男女別が不詳の従業者が含まれるため、男性と女性の合計が総数に一致しない場合がある。</t>
  </si>
  <si>
    <t xml:space="preserve">
資料：平成28年経済センサス‐活動調査報告　事業所に関する集計</t>
  </si>
  <si>
    <t>注１）各産業中分類に属する産業小分類「管理，補助的経済活動を行う事業所」の正式な名称は、「管理，   
      補助的経済活動を行う事業所（XX産業中分類名）」となる。（XXは産業中分類番号である。）
注２）　産業小分類「609 他に分類されない小売業」、「728 経営コンサルタント業，純粋持株会社」及び「854 老人福祉・介護事業」については、さらに細かい産業分類が不詳となる事業所が含まれるため、内訳の合計が総数に一致しない場合がある。
※ 格付不能の産業分類が含まれているため、産業小分類の合計と中分類、及び大分類の数値とは一致し　　　
　 ない場合がある。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</si>
</sst>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;@"/>
    <numFmt numFmtId="177" formatCode="\ ##0;&quot;-&quot;##0"/>
    <numFmt numFmtId="178" formatCode="##,##0;&quot;-&quot;#,##0"/>
    <numFmt numFmtId="179" formatCode="\ ###,###,##0;&quot;-&quot;###,###,##0"/>
    <numFmt numFmtId="180" formatCode="#,###,###,##0;&quot; -&quot;###,###,##0"/>
    <numFmt numFmtId="181" formatCode="##,###,##0;&quot;-&quot;#,###,##0"/>
    <numFmt numFmtId="182" formatCode="###,###,##0;&quot;-&quot;##,###,##0"/>
    <numFmt numFmtId="183" formatCode="##,###,###,###,##0;&quot;-&quot;#,###,###,###,##0"/>
    <numFmt numFmtId="184" formatCode="##,###,###,##0;&quot;-&quot;#,###,###,##0"/>
    <numFmt numFmtId="185" formatCode="\ ###,###,###,###,##0;&quot;-&quot;###,###,###,###,##0"/>
    <numFmt numFmtId="186" formatCode="#,##0_);[Red]\(#,##0\)"/>
    <numFmt numFmtId="187" formatCode="#,##0;&quot;△&quot;_ #,##0;&quot;-&quot;;@"/>
    <numFmt numFmtId="188" formatCode="#,##0;&quot;△&quot;_ #,##0;&quot;-&quot;\,@"/>
    <numFmt numFmtId="189" formatCode="#,##0;&quot;&quot;_ #,##0;&quot;-&quot;;@"/>
    <numFmt numFmtId="190" formatCode="#,##0;&quot;&quot;#,##0;;@"/>
    <numFmt numFmtId="191" formatCode="###,###,###,##0;&quot;-&quot;##,###,###,##0"/>
    <numFmt numFmtId="192" formatCode="\ ###,###,###,##0;&quot;-&quot;###,###,##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7">
    <font>
      <sz val="12"/>
      <name val="ＭＳ 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6.5"/>
      <name val="ＭＳ 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vertAlign val="superscript"/>
      <sz val="10"/>
      <name val="ＭＳ 明朝"/>
      <family val="1"/>
    </font>
    <font>
      <b/>
      <sz val="11"/>
      <name val="ＭＳ 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15"/>
      <color indexed="8"/>
      <name val="ＭＳ 明朝"/>
      <family val="1"/>
    </font>
    <font>
      <sz val="12"/>
      <color indexed="8"/>
      <name val="ＭＳ 明朝"/>
      <family val="1"/>
    </font>
    <font>
      <sz val="11"/>
      <name val="Times New Roman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Times New Roman"/>
      <family val="1"/>
    </font>
    <font>
      <b/>
      <sz val="12"/>
      <name val="ＭＳ ゴシック"/>
      <family val="3"/>
    </font>
    <font>
      <b/>
      <sz val="11"/>
      <color indexed="8"/>
      <name val="ＭＳ 明朝"/>
      <family val="1"/>
    </font>
    <font>
      <b/>
      <sz val="8"/>
      <name val="ＭＳ 明朝"/>
      <family val="1"/>
    </font>
    <font>
      <sz val="11"/>
      <color indexed="8"/>
      <name val="ＭＳ Ｐ明朝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ＭＳ Ｐ明朝"/>
      <family val="1"/>
    </font>
    <font>
      <sz val="16"/>
      <color indexed="8"/>
      <name val="ＭＳ 明朝"/>
      <family val="1"/>
    </font>
    <font>
      <vertAlign val="superscript"/>
      <sz val="11.45"/>
      <name val="ＭＳ 明朝"/>
      <family val="1"/>
    </font>
    <font>
      <sz val="9"/>
      <name val="Meiryo UI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Fill="0" applyBorder="0" applyAlignment="0">
      <protection/>
    </xf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485">
    <xf numFmtId="0" fontId="0" fillId="0" borderId="0" xfId="0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65" applyNumberFormat="1" applyFont="1" applyFill="1" applyBorder="1" applyAlignment="1">
      <alignment horizontal="center" vertical="center" shrinkToFit="1"/>
      <protection/>
    </xf>
    <xf numFmtId="0" fontId="8" fillId="0" borderId="11" xfId="65" applyNumberFormat="1" applyFont="1" applyFill="1" applyBorder="1" applyAlignment="1">
      <alignment horizontal="center" vertical="center" shrinkToFit="1"/>
      <protection/>
    </xf>
    <xf numFmtId="0" fontId="8" fillId="0" borderId="12" xfId="65" applyNumberFormat="1" applyFont="1" applyFill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distributed" vertical="center" shrinkToFit="1"/>
    </xf>
    <xf numFmtId="0" fontId="10" fillId="0" borderId="13" xfId="0" applyFont="1" applyBorder="1" applyAlignment="1">
      <alignment horizontal="distributed" vertical="center" shrinkToFit="1"/>
    </xf>
    <xf numFmtId="3" fontId="10" fillId="0" borderId="0" xfId="0" applyNumberFormat="1" applyFont="1" applyAlignment="1">
      <alignment horizontal="right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 shrinkToFit="1"/>
    </xf>
    <xf numFmtId="3" fontId="8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horizontal="distributed" vertical="center" shrinkToFit="1"/>
    </xf>
    <xf numFmtId="3" fontId="8" fillId="0" borderId="14" xfId="0" applyNumberFormat="1" applyFont="1" applyBorder="1" applyAlignment="1">
      <alignment horizontal="right" vertical="center" shrinkToFit="1"/>
    </xf>
    <xf numFmtId="0" fontId="8" fillId="24" borderId="0" xfId="0" applyFont="1" applyFill="1" applyBorder="1" applyAlignment="1">
      <alignment horizontal="distributed" vertical="center" shrinkToFit="1"/>
    </xf>
    <xf numFmtId="3" fontId="8" fillId="24" borderId="0" xfId="0" applyNumberFormat="1" applyFont="1" applyFill="1" applyAlignment="1">
      <alignment horizontal="right"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13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49" fontId="14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0" fontId="8" fillId="0" borderId="1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49" fontId="8" fillId="0" borderId="0" xfId="0" applyNumberFormat="1" applyFont="1" applyBorder="1" applyAlignment="1">
      <alignment vertical="center" shrinkToFit="1"/>
    </xf>
    <xf numFmtId="3" fontId="13" fillId="0" borderId="0" xfId="0" applyNumberFormat="1" applyFont="1" applyAlignment="1">
      <alignment horizontal="right" vertical="center" shrinkToFit="1"/>
    </xf>
    <xf numFmtId="49" fontId="8" fillId="0" borderId="0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49" fontId="7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5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top" shrinkToFit="1"/>
    </xf>
    <xf numFmtId="0" fontId="13" fillId="0" borderId="0" xfId="0" applyFont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right" vertical="center" shrinkToFit="1"/>
    </xf>
    <xf numFmtId="49" fontId="12" fillId="0" borderId="13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38" fillId="0" borderId="0" xfId="0" applyFont="1" applyAlignment="1">
      <alignment vertical="center" shrinkToFit="1"/>
    </xf>
    <xf numFmtId="49" fontId="7" fillId="0" borderId="17" xfId="0" applyNumberFormat="1" applyFont="1" applyBorder="1" applyAlignment="1">
      <alignment vertical="center" shrinkToFit="1"/>
    </xf>
    <xf numFmtId="0" fontId="13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shrinkToFi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 shrinkToFit="1"/>
    </xf>
    <xf numFmtId="49" fontId="1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 shrinkToFit="1"/>
    </xf>
    <xf numFmtId="187" fontId="38" fillId="0" borderId="0" xfId="0" applyNumberFormat="1" applyFont="1" applyAlignment="1">
      <alignment vertical="center"/>
    </xf>
    <xf numFmtId="187" fontId="8" fillId="0" borderId="0" xfId="0" applyNumberFormat="1" applyFont="1" applyAlignment="1">
      <alignment vertical="center"/>
    </xf>
    <xf numFmtId="187" fontId="8" fillId="0" borderId="0" xfId="0" applyNumberFormat="1" applyFont="1" applyAlignment="1">
      <alignment vertical="center" shrinkToFit="1"/>
    </xf>
    <xf numFmtId="49" fontId="16" fillId="0" borderId="0" xfId="64" applyNumberFormat="1" applyFont="1" applyFill="1">
      <alignment vertical="center"/>
      <protection/>
    </xf>
    <xf numFmtId="0" fontId="16" fillId="0" borderId="0" xfId="64" applyFont="1" applyFill="1">
      <alignment vertical="center"/>
      <protection/>
    </xf>
    <xf numFmtId="49" fontId="16" fillId="0" borderId="0" xfId="64" applyNumberFormat="1" applyFont="1">
      <alignment vertical="center"/>
      <protection/>
    </xf>
    <xf numFmtId="0" fontId="16" fillId="0" borderId="0" xfId="64" applyFont="1">
      <alignment vertical="center"/>
      <protection/>
    </xf>
    <xf numFmtId="0" fontId="16" fillId="25" borderId="0" xfId="64" applyFont="1" applyFill="1">
      <alignment vertical="center"/>
      <protection/>
    </xf>
    <xf numFmtId="49" fontId="39" fillId="0" borderId="0" xfId="64" applyNumberFormat="1" applyFont="1" applyAlignment="1">
      <alignment vertical="center"/>
      <protection/>
    </xf>
    <xf numFmtId="0" fontId="39" fillId="10" borderId="0" xfId="64" applyFont="1" applyFill="1" applyAlignment="1">
      <alignment vertical="center"/>
      <protection/>
    </xf>
    <xf numFmtId="0" fontId="39" fillId="0" borderId="0" xfId="64" applyFont="1" applyFill="1" applyAlignment="1">
      <alignment vertical="center"/>
      <protection/>
    </xf>
    <xf numFmtId="0" fontId="39" fillId="0" borderId="0" xfId="64" applyFont="1" applyAlignment="1">
      <alignment vertical="center"/>
      <protection/>
    </xf>
    <xf numFmtId="49" fontId="16" fillId="0" borderId="0" xfId="64" applyNumberFormat="1" applyFont="1" applyAlignment="1">
      <alignment horizontal="left" vertical="center"/>
      <protection/>
    </xf>
    <xf numFmtId="0" fontId="16" fillId="1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6" fillId="0" borderId="0" xfId="64" applyFont="1" applyAlignment="1">
      <alignment horizontal="left" vertical="center"/>
      <protection/>
    </xf>
    <xf numFmtId="49" fontId="43" fillId="0" borderId="0" xfId="64" applyNumberFormat="1" applyFont="1" applyAlignment="1">
      <alignment vertical="center" shrinkToFit="1"/>
      <protection/>
    </xf>
    <xf numFmtId="0" fontId="43" fillId="10" borderId="0" xfId="64" applyFont="1" applyFill="1" applyAlignment="1">
      <alignment vertical="center" shrinkToFit="1"/>
      <protection/>
    </xf>
    <xf numFmtId="0" fontId="43" fillId="0" borderId="0" xfId="64" applyFont="1" applyFill="1" applyAlignment="1">
      <alignment vertical="center" shrinkToFit="1"/>
      <protection/>
    </xf>
    <xf numFmtId="0" fontId="43" fillId="0" borderId="17" xfId="64" applyFont="1" applyFill="1" applyBorder="1" applyAlignment="1">
      <alignment vertical="center" shrinkToFit="1"/>
      <protection/>
    </xf>
    <xf numFmtId="0" fontId="43" fillId="0" borderId="20" xfId="64" applyFont="1" applyFill="1" applyBorder="1" applyAlignment="1">
      <alignment vertical="center" shrinkToFit="1"/>
      <protection/>
    </xf>
    <xf numFmtId="0" fontId="43" fillId="0" borderId="10" xfId="64" applyFont="1" applyFill="1" applyBorder="1" applyAlignment="1">
      <alignment horizontal="centerContinuous" vertical="center" shrinkToFit="1"/>
      <protection/>
    </xf>
    <xf numFmtId="0" fontId="43" fillId="0" borderId="0" xfId="64" applyFont="1" applyAlignment="1">
      <alignment vertical="center" shrinkToFit="1"/>
      <protection/>
    </xf>
    <xf numFmtId="0" fontId="43" fillId="0" borderId="0" xfId="64" applyFont="1" applyFill="1" applyBorder="1" applyAlignment="1">
      <alignment horizontal="centerContinuous" vertical="center" shrinkToFit="1"/>
      <protection/>
    </xf>
    <xf numFmtId="0" fontId="43" fillId="0" borderId="13" xfId="64" applyFont="1" applyFill="1" applyBorder="1" applyAlignment="1">
      <alignment vertical="center" shrinkToFit="1"/>
      <protection/>
    </xf>
    <xf numFmtId="0" fontId="43" fillId="0" borderId="0" xfId="64" applyFont="1" applyFill="1" applyBorder="1" applyAlignment="1">
      <alignment vertical="center" shrinkToFit="1"/>
      <protection/>
    </xf>
    <xf numFmtId="0" fontId="43" fillId="0" borderId="21" xfId="64" applyFont="1" applyFill="1" applyBorder="1" applyAlignment="1">
      <alignment vertical="center" shrinkToFit="1"/>
      <protection/>
    </xf>
    <xf numFmtId="0" fontId="43" fillId="0" borderId="20" xfId="64" applyFont="1" applyFill="1" applyBorder="1" applyAlignment="1">
      <alignment horizontal="centerContinuous" vertical="center" shrinkToFit="1"/>
      <protection/>
    </xf>
    <xf numFmtId="0" fontId="43" fillId="0" borderId="0" xfId="64" applyFont="1" applyFill="1" applyBorder="1" applyAlignment="1">
      <alignment horizontal="center" vertical="center" shrinkToFit="1"/>
      <protection/>
    </xf>
    <xf numFmtId="0" fontId="43" fillId="0" borderId="0" xfId="64" applyFont="1" applyFill="1" applyAlignment="1">
      <alignment horizontal="center" vertical="center" shrinkToFit="1"/>
      <protection/>
    </xf>
    <xf numFmtId="0" fontId="43" fillId="0" borderId="19" xfId="64" applyFont="1" applyFill="1" applyBorder="1" applyAlignment="1">
      <alignment horizontal="center" vertical="center" shrinkToFit="1"/>
      <protection/>
    </xf>
    <xf numFmtId="0" fontId="43" fillId="0" borderId="21" xfId="64" applyFont="1" applyFill="1" applyBorder="1" applyAlignment="1">
      <alignment horizontal="center" vertical="center" shrinkToFit="1"/>
      <protection/>
    </xf>
    <xf numFmtId="0" fontId="43" fillId="0" borderId="22" xfId="64" applyFont="1" applyFill="1" applyBorder="1" applyAlignment="1">
      <alignment horizontal="centerContinuous" vertical="center" shrinkToFit="1"/>
      <protection/>
    </xf>
    <xf numFmtId="0" fontId="43" fillId="0" borderId="23" xfId="64" applyFont="1" applyFill="1" applyBorder="1" applyAlignment="1">
      <alignment horizontal="center" vertical="center" shrinkToFit="1"/>
      <protection/>
    </xf>
    <xf numFmtId="0" fontId="43" fillId="0" borderId="22" xfId="64" applyFont="1" applyFill="1" applyBorder="1" applyAlignment="1">
      <alignment horizontal="center" vertical="center" shrinkToFit="1"/>
      <protection/>
    </xf>
    <xf numFmtId="0" fontId="43" fillId="0" borderId="21" xfId="64" applyFont="1" applyFill="1" applyBorder="1" applyAlignment="1">
      <alignment horizontal="centerContinuous" vertical="center" shrinkToFit="1"/>
      <protection/>
    </xf>
    <xf numFmtId="0" fontId="43" fillId="0" borderId="22" xfId="64" applyFont="1" applyFill="1" applyBorder="1" applyAlignment="1">
      <alignment vertical="center" shrinkToFit="1"/>
      <protection/>
    </xf>
    <xf numFmtId="0" fontId="43" fillId="0" borderId="0" xfId="64" applyFont="1" applyFill="1" applyAlignment="1">
      <alignment horizontal="centerContinuous" vertical="center" shrinkToFit="1"/>
      <protection/>
    </xf>
    <xf numFmtId="0" fontId="43" fillId="0" borderId="14" xfId="64" applyFont="1" applyFill="1" applyBorder="1" applyAlignment="1">
      <alignment vertical="center" shrinkToFit="1"/>
      <protection/>
    </xf>
    <xf numFmtId="0" fontId="43" fillId="0" borderId="15" xfId="64" applyFont="1" applyFill="1" applyBorder="1" applyAlignment="1">
      <alignment vertical="center" shrinkToFit="1"/>
      <protection/>
    </xf>
    <xf numFmtId="0" fontId="43" fillId="0" borderId="24" xfId="64" applyFont="1" applyFill="1" applyBorder="1" applyAlignment="1">
      <alignment vertical="center" shrinkToFit="1"/>
      <protection/>
    </xf>
    <xf numFmtId="0" fontId="43" fillId="0" borderId="25" xfId="64" applyFont="1" applyFill="1" applyBorder="1" applyAlignment="1">
      <alignment vertical="center" shrinkToFit="1"/>
      <protection/>
    </xf>
    <xf numFmtId="49" fontId="44" fillId="0" borderId="0" xfId="64" applyNumberFormat="1" applyFont="1" applyAlignment="1">
      <alignment vertical="center" shrinkToFit="1"/>
      <protection/>
    </xf>
    <xf numFmtId="0" fontId="44" fillId="10" borderId="0" xfId="64" applyFont="1" applyFill="1" applyAlignment="1">
      <alignment vertical="center" shrinkToFit="1"/>
      <protection/>
    </xf>
    <xf numFmtId="0" fontId="44" fillId="0" borderId="0" xfId="64" applyFont="1" applyFill="1" applyAlignment="1">
      <alignment vertical="center" shrinkToFit="1"/>
      <protection/>
    </xf>
    <xf numFmtId="0" fontId="44" fillId="0" borderId="0" xfId="64" applyFont="1" applyFill="1" applyBorder="1" applyAlignment="1">
      <alignment vertical="center" shrinkToFit="1"/>
      <protection/>
    </xf>
    <xf numFmtId="0" fontId="44" fillId="0" borderId="13" xfId="64" applyFont="1" applyFill="1" applyBorder="1" applyAlignment="1">
      <alignment vertical="center" shrinkToFit="1"/>
      <protection/>
    </xf>
    <xf numFmtId="0" fontId="44" fillId="0" borderId="23" xfId="64" applyFont="1" applyFill="1" applyBorder="1" applyAlignment="1">
      <alignment horizontal="right" vertical="top" shrinkToFit="1"/>
      <protection/>
    </xf>
    <xf numFmtId="0" fontId="44" fillId="0" borderId="0" xfId="64" applyFont="1" applyFill="1" applyBorder="1" applyAlignment="1">
      <alignment horizontal="right" vertical="top" shrinkToFit="1"/>
      <protection/>
    </xf>
    <xf numFmtId="0" fontId="44" fillId="0" borderId="0" xfId="64" applyFont="1" applyAlignment="1">
      <alignment vertical="center" shrinkToFit="1"/>
      <protection/>
    </xf>
    <xf numFmtId="0" fontId="43" fillId="25" borderId="0" xfId="64" applyFont="1" applyFill="1" applyAlignment="1">
      <alignment vertical="center" shrinkToFit="1"/>
      <protection/>
    </xf>
    <xf numFmtId="0" fontId="43" fillId="11" borderId="0" xfId="64" applyFont="1" applyFill="1" applyAlignment="1">
      <alignment vertical="center" shrinkToFit="1"/>
      <protection/>
    </xf>
    <xf numFmtId="49" fontId="16" fillId="0" borderId="0" xfId="64" applyNumberFormat="1" applyFont="1" applyAlignment="1">
      <alignment vertical="center" shrinkToFit="1"/>
      <protection/>
    </xf>
    <xf numFmtId="0" fontId="16" fillId="0" borderId="0" xfId="64" applyFont="1" applyAlignment="1">
      <alignment vertical="center" shrinkToFit="1"/>
      <protection/>
    </xf>
    <xf numFmtId="0" fontId="0" fillId="0" borderId="26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187" fontId="13" fillId="0" borderId="0" xfId="0" applyNumberFormat="1" applyFont="1" applyAlignment="1">
      <alignment horizontal="right"/>
    </xf>
    <xf numFmtId="187" fontId="13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3" fillId="0" borderId="27" xfId="64" applyFont="1" applyFill="1" applyBorder="1" applyAlignment="1">
      <alignment horizontal="centerContinuous" vertical="center" shrinkToFit="1"/>
      <protection/>
    </xf>
    <xf numFmtId="0" fontId="43" fillId="0" borderId="11" xfId="64" applyFont="1" applyFill="1" applyBorder="1" applyAlignment="1">
      <alignment horizontal="centerContinuous" vertical="center" shrinkToFit="1"/>
      <protection/>
    </xf>
    <xf numFmtId="0" fontId="43" fillId="0" borderId="10" xfId="64" applyFont="1" applyFill="1" applyBorder="1" applyAlignment="1">
      <alignment horizontal="left" vertical="center"/>
      <protection/>
    </xf>
    <xf numFmtId="0" fontId="8" fillId="0" borderId="11" xfId="0" applyFont="1" applyBorder="1" applyAlignment="1">
      <alignment horizontal="center" vertical="center" shrinkToFit="1"/>
    </xf>
    <xf numFmtId="0" fontId="14" fillId="0" borderId="0" xfId="0" applyFont="1" applyAlignment="1">
      <alignment vertical="top"/>
    </xf>
    <xf numFmtId="49" fontId="12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 shrinkToFit="1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49" fontId="8" fillId="0" borderId="0" xfId="0" applyNumberFormat="1" applyFont="1" applyFill="1" applyAlignment="1">
      <alignment vertical="center" shrinkToFi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187" fontId="16" fillId="0" borderId="0" xfId="63" applyNumberFormat="1" applyFont="1" applyFill="1" applyAlignment="1">
      <alignment horizontal="right" vertical="center"/>
      <protection/>
    </xf>
    <xf numFmtId="187" fontId="16" fillId="0" borderId="0" xfId="63" applyNumberFormat="1">
      <alignment vertical="center"/>
      <protection/>
    </xf>
    <xf numFmtId="187" fontId="40" fillId="0" borderId="14" xfId="63" applyNumberFormat="1" applyFont="1" applyFill="1" applyBorder="1" applyAlignment="1">
      <alignment vertical="center" shrinkToFit="1"/>
      <protection/>
    </xf>
    <xf numFmtId="187" fontId="16" fillId="0" borderId="14" xfId="63" applyNumberFormat="1" applyFont="1" applyFill="1" applyBorder="1" applyAlignment="1">
      <alignment horizontal="right" vertical="center"/>
      <protection/>
    </xf>
    <xf numFmtId="187" fontId="8" fillId="0" borderId="0" xfId="63" applyNumberFormat="1" applyFont="1" applyFill="1" applyBorder="1" applyAlignment="1">
      <alignment horizontal="centerContinuous" vertical="center" shrinkToFit="1"/>
      <protection/>
    </xf>
    <xf numFmtId="187" fontId="8" fillId="0" borderId="13" xfId="63" applyNumberFormat="1" applyFont="1" applyFill="1" applyBorder="1" applyAlignment="1">
      <alignment horizontal="centerContinuous" vertical="center" shrinkToFit="1"/>
      <protection/>
    </xf>
    <xf numFmtId="187" fontId="41" fillId="0" borderId="0" xfId="63" applyNumberFormat="1" applyFont="1" applyFill="1" applyAlignment="1">
      <alignment horizontal="centerContinuous" vertical="center" shrinkToFit="1"/>
      <protection/>
    </xf>
    <xf numFmtId="187" fontId="41" fillId="0" borderId="0" xfId="63" applyNumberFormat="1" applyFont="1" applyFill="1" applyBorder="1" applyAlignment="1">
      <alignment horizontal="centerContinuous" vertical="center" shrinkToFit="1"/>
      <protection/>
    </xf>
    <xf numFmtId="187" fontId="41" fillId="0" borderId="13" xfId="63" applyNumberFormat="1" applyFont="1" applyFill="1" applyBorder="1" applyAlignment="1">
      <alignment horizontal="centerContinuous" vertical="center" shrinkToFit="1"/>
      <protection/>
    </xf>
    <xf numFmtId="187" fontId="41" fillId="0" borderId="23" xfId="63" applyNumberFormat="1" applyFont="1" applyFill="1" applyBorder="1" applyAlignment="1">
      <alignment horizontal="centerContinuous" vertical="center" shrinkToFit="1"/>
      <protection/>
    </xf>
    <xf numFmtId="187" fontId="41" fillId="0" borderId="22" xfId="63" applyNumberFormat="1" applyFont="1" applyFill="1" applyBorder="1" applyAlignment="1">
      <alignment horizontal="centerContinuous" vertical="center" shrinkToFit="1"/>
      <protection/>
    </xf>
    <xf numFmtId="187" fontId="41" fillId="0" borderId="19" xfId="63" applyNumberFormat="1" applyFont="1" applyFill="1" applyBorder="1" applyAlignment="1">
      <alignment horizontal="centerContinuous" vertical="center" shrinkToFit="1"/>
      <protection/>
    </xf>
    <xf numFmtId="187" fontId="41" fillId="0" borderId="20" xfId="63" applyNumberFormat="1" applyFont="1" applyFill="1" applyBorder="1" applyAlignment="1">
      <alignment horizontal="centerContinuous" vertical="center" shrinkToFit="1"/>
      <protection/>
    </xf>
    <xf numFmtId="187" fontId="41" fillId="0" borderId="17" xfId="63" applyNumberFormat="1" applyFont="1" applyFill="1" applyBorder="1" applyAlignment="1">
      <alignment horizontal="centerContinuous" vertical="center" shrinkToFit="1"/>
      <protection/>
    </xf>
    <xf numFmtId="187" fontId="16" fillId="0" borderId="0" xfId="63" applyNumberFormat="1" applyAlignment="1">
      <alignment vertical="center" shrinkToFit="1"/>
      <protection/>
    </xf>
    <xf numFmtId="187" fontId="8" fillId="0" borderId="22" xfId="63" applyNumberFormat="1" applyFont="1" applyFill="1" applyBorder="1" applyAlignment="1">
      <alignment horizontal="centerContinuous" vertical="center" shrinkToFit="1"/>
      <protection/>
    </xf>
    <xf numFmtId="187" fontId="8" fillId="0" borderId="21" xfId="63" applyNumberFormat="1" applyFont="1" applyFill="1" applyBorder="1" applyAlignment="1">
      <alignment horizontal="centerContinuous" vertical="center" shrinkToFit="1"/>
      <protection/>
    </xf>
    <xf numFmtId="187" fontId="8" fillId="0" borderId="22" xfId="63" applyNumberFormat="1" applyFont="1" applyFill="1" applyBorder="1" applyAlignment="1">
      <alignment horizontal="center" vertical="center" shrinkToFit="1"/>
      <protection/>
    </xf>
    <xf numFmtId="187" fontId="8" fillId="0" borderId="14" xfId="63" applyNumberFormat="1" applyFont="1" applyFill="1" applyBorder="1" applyAlignment="1">
      <alignment vertical="center" shrinkToFit="1"/>
      <protection/>
    </xf>
    <xf numFmtId="187" fontId="8" fillId="0" borderId="15" xfId="63" applyNumberFormat="1" applyFont="1" applyFill="1" applyBorder="1" applyAlignment="1">
      <alignment vertical="center" shrinkToFit="1"/>
      <protection/>
    </xf>
    <xf numFmtId="187" fontId="8" fillId="0" borderId="25" xfId="63" applyNumberFormat="1" applyFont="1" applyFill="1" applyBorder="1" applyAlignment="1">
      <alignment vertical="center" shrinkToFit="1"/>
      <protection/>
    </xf>
    <xf numFmtId="187" fontId="8" fillId="0" borderId="24" xfId="63" applyNumberFormat="1" applyFont="1" applyFill="1" applyBorder="1" applyAlignment="1">
      <alignment horizontal="centerContinuous" vertical="center" shrinkToFit="1"/>
      <protection/>
    </xf>
    <xf numFmtId="187" fontId="8" fillId="0" borderId="15" xfId="63" applyNumberFormat="1" applyFont="1" applyFill="1" applyBorder="1" applyAlignment="1">
      <alignment horizontal="centerContinuous" vertical="center" shrinkToFit="1"/>
      <protection/>
    </xf>
    <xf numFmtId="187" fontId="8" fillId="0" borderId="25" xfId="63" applyNumberFormat="1" applyFont="1" applyFill="1" applyBorder="1" applyAlignment="1">
      <alignment horizontal="centerContinuous" vertical="center" shrinkToFit="1"/>
      <protection/>
    </xf>
    <xf numFmtId="187" fontId="8" fillId="0" borderId="25" xfId="63" applyNumberFormat="1" applyFont="1" applyFill="1" applyBorder="1" applyAlignment="1">
      <alignment horizontal="left" vertical="center" shrinkToFit="1"/>
      <protection/>
    </xf>
    <xf numFmtId="187" fontId="8" fillId="0" borderId="14" xfId="63" applyNumberFormat="1" applyFont="1" applyFill="1" applyBorder="1" applyAlignment="1">
      <alignment horizontal="centerContinuous" vertical="center" shrinkToFit="1"/>
      <protection/>
    </xf>
    <xf numFmtId="187" fontId="8" fillId="0" borderId="25" xfId="63" applyNumberFormat="1" applyFont="1" applyFill="1" applyBorder="1" applyAlignment="1">
      <alignment horizontal="center" vertical="center" shrinkToFit="1"/>
      <protection/>
    </xf>
    <xf numFmtId="187" fontId="8" fillId="0" borderId="14" xfId="63" applyNumberFormat="1" applyFont="1" applyFill="1" applyBorder="1" applyAlignment="1">
      <alignment horizontal="left" vertical="center" shrinkToFit="1"/>
      <protection/>
    </xf>
    <xf numFmtId="187" fontId="8" fillId="0" borderId="13" xfId="63" applyNumberFormat="1" applyFont="1" applyFill="1" applyBorder="1" applyAlignment="1">
      <alignment horizontal="center" vertical="center" shrinkToFit="1"/>
      <protection/>
    </xf>
    <xf numFmtId="187" fontId="8" fillId="0" borderId="21" xfId="63" applyNumberFormat="1" applyFont="1" applyFill="1" applyBorder="1" applyAlignment="1">
      <alignment horizontal="center" vertical="center" shrinkToFit="1"/>
      <protection/>
    </xf>
    <xf numFmtId="187" fontId="8" fillId="0" borderId="14" xfId="63" applyNumberFormat="1" applyFont="1" applyFill="1" applyBorder="1" applyAlignment="1">
      <alignment horizontal="center" vertical="center" shrinkToFit="1"/>
      <protection/>
    </xf>
    <xf numFmtId="187" fontId="8" fillId="0" borderId="15" xfId="63" applyNumberFormat="1" applyFont="1" applyFill="1" applyBorder="1" applyAlignment="1">
      <alignment horizontal="center" vertical="center" shrinkToFit="1"/>
      <protection/>
    </xf>
    <xf numFmtId="187" fontId="8" fillId="0" borderId="13" xfId="63" applyNumberFormat="1" applyFont="1" applyFill="1" applyBorder="1" applyAlignment="1">
      <alignment horizontal="right" vertical="center" shrinkToFit="1"/>
      <protection/>
    </xf>
    <xf numFmtId="187" fontId="8" fillId="0" borderId="19" xfId="63" applyNumberFormat="1" applyFont="1" applyFill="1" applyBorder="1" applyAlignment="1">
      <alignment horizontal="center" vertical="center" shrinkToFit="1"/>
      <protection/>
    </xf>
    <xf numFmtId="187" fontId="8" fillId="0" borderId="21" xfId="63" applyNumberFormat="1" applyFont="1" applyFill="1" applyBorder="1" applyAlignment="1">
      <alignment horizontal="right" vertical="center" shrinkToFit="1"/>
      <protection/>
    </xf>
    <xf numFmtId="187" fontId="42" fillId="0" borderId="20" xfId="63" applyNumberFormat="1" applyFont="1" applyFill="1" applyBorder="1" applyAlignment="1">
      <alignment vertical="center" shrinkToFit="1"/>
      <protection/>
    </xf>
    <xf numFmtId="187" fontId="42" fillId="0" borderId="17" xfId="63" applyNumberFormat="1" applyFont="1" applyFill="1" applyBorder="1" applyAlignment="1" quotePrefix="1">
      <alignment horizontal="right"/>
      <protection/>
    </xf>
    <xf numFmtId="187" fontId="42" fillId="0" borderId="0" xfId="63" applyNumberFormat="1" applyFont="1">
      <alignment vertical="center"/>
      <protection/>
    </xf>
    <xf numFmtId="187" fontId="38" fillId="0" borderId="13" xfId="63" applyNumberFormat="1" applyFont="1" applyFill="1" applyBorder="1" applyAlignment="1">
      <alignment shrinkToFit="1"/>
      <protection/>
    </xf>
    <xf numFmtId="187" fontId="8" fillId="0" borderId="13" xfId="63" applyNumberFormat="1" applyFont="1" applyFill="1" applyBorder="1" applyAlignment="1">
      <alignment shrinkToFit="1"/>
      <protection/>
    </xf>
    <xf numFmtId="187" fontId="16" fillId="0" borderId="0" xfId="63" applyNumberFormat="1" applyFill="1" applyAlignment="1">
      <alignment vertical="center" shrinkToFit="1"/>
      <protection/>
    </xf>
    <xf numFmtId="187" fontId="16" fillId="0" borderId="0" xfId="63" applyNumberFormat="1" applyFill="1">
      <alignment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top"/>
    </xf>
    <xf numFmtId="0" fontId="12" fillId="0" borderId="28" xfId="0" applyFont="1" applyBorder="1" applyAlignment="1">
      <alignment horizontal="right" vertical="center" shrinkToFit="1"/>
    </xf>
    <xf numFmtId="0" fontId="12" fillId="0" borderId="29" xfId="0" applyFont="1" applyBorder="1" applyAlignment="1">
      <alignment horizontal="right" vertical="center" shrinkToFit="1"/>
    </xf>
    <xf numFmtId="3" fontId="13" fillId="0" borderId="3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vertical="center" shrinkToFit="1"/>
    </xf>
    <xf numFmtId="0" fontId="11" fillId="0" borderId="31" xfId="0" applyFont="1" applyBorder="1" applyAlignment="1">
      <alignment vertical="center" shrinkToFit="1"/>
    </xf>
    <xf numFmtId="49" fontId="8" fillId="0" borderId="0" xfId="0" applyNumberFormat="1" applyFont="1" applyFill="1" applyBorder="1" applyAlignment="1">
      <alignment vertical="center" shrinkToFit="1"/>
    </xf>
    <xf numFmtId="49" fontId="8" fillId="0" borderId="13" xfId="0" applyNumberFormat="1" applyFont="1" applyFill="1" applyBorder="1" applyAlignment="1">
      <alignment vertical="center" shrinkToFit="1"/>
    </xf>
    <xf numFmtId="3" fontId="13" fillId="0" borderId="22" xfId="0" applyNumberFormat="1" applyFont="1" applyBorder="1" applyAlignment="1">
      <alignment horizontal="right" vertical="center" shrinkToFit="1"/>
    </xf>
    <xf numFmtId="3" fontId="13" fillId="0" borderId="0" xfId="0" applyNumberFormat="1" applyFont="1" applyBorder="1" applyAlignment="1">
      <alignment horizontal="right" vertical="center" shrinkToFit="1"/>
    </xf>
    <xf numFmtId="3" fontId="13" fillId="0" borderId="30" xfId="0" applyNumberFormat="1" applyFont="1" applyBorder="1" applyAlignment="1">
      <alignment horizontal="right" vertical="center" shrinkToFit="1"/>
    </xf>
    <xf numFmtId="3" fontId="13" fillId="0" borderId="32" xfId="0" applyNumberFormat="1" applyFont="1" applyBorder="1" applyAlignment="1">
      <alignment horizontal="right" vertical="center" shrinkToFit="1"/>
    </xf>
    <xf numFmtId="49" fontId="38" fillId="0" borderId="0" xfId="0" applyNumberFormat="1" applyFont="1" applyFill="1" applyBorder="1" applyAlignment="1">
      <alignment vertical="center" shrinkToFit="1"/>
    </xf>
    <xf numFmtId="49" fontId="38" fillId="0" borderId="14" xfId="0" applyNumberFormat="1" applyFont="1" applyFill="1" applyBorder="1" applyAlignment="1">
      <alignment vertical="center" shrinkToFit="1"/>
    </xf>
    <xf numFmtId="49" fontId="38" fillId="0" borderId="15" xfId="0" applyNumberFormat="1" applyFont="1" applyFill="1" applyBorder="1" applyAlignment="1">
      <alignment horizontal="center" vertical="center" shrinkToFit="1"/>
    </xf>
    <xf numFmtId="3" fontId="37" fillId="0" borderId="25" xfId="0" applyNumberFormat="1" applyFont="1" applyBorder="1" applyAlignment="1">
      <alignment horizontal="right" vertical="center" shrinkToFit="1"/>
    </xf>
    <xf numFmtId="3" fontId="37" fillId="0" borderId="14" xfId="0" applyNumberFormat="1" applyFont="1" applyBorder="1" applyAlignment="1">
      <alignment horizontal="right" vertical="center" shrinkToFit="1"/>
    </xf>
    <xf numFmtId="3" fontId="37" fillId="0" borderId="33" xfId="0" applyNumberFormat="1" applyFont="1" applyBorder="1" applyAlignment="1">
      <alignment horizontal="right" vertical="center" shrinkToFit="1"/>
    </xf>
    <xf numFmtId="3" fontId="37" fillId="0" borderId="34" xfId="0" applyNumberFormat="1" applyFont="1" applyBorder="1" applyAlignment="1">
      <alignment horizontal="right" vertical="center" shrinkToFit="1"/>
    </xf>
    <xf numFmtId="187" fontId="8" fillId="0" borderId="0" xfId="0" applyNumberFormat="1" applyFont="1" applyAlignment="1">
      <alignment horizontal="right" vertical="center" shrinkToFit="1"/>
    </xf>
    <xf numFmtId="187" fontId="8" fillId="0" borderId="15" xfId="63" applyNumberFormat="1" applyFont="1" applyFill="1" applyBorder="1" applyAlignment="1">
      <alignment shrinkToFit="1"/>
      <protection/>
    </xf>
    <xf numFmtId="187" fontId="42" fillId="0" borderId="17" xfId="63" applyNumberFormat="1" applyFont="1" applyFill="1" applyBorder="1" applyAlignment="1">
      <alignment horizontal="right"/>
      <protection/>
    </xf>
    <xf numFmtId="187" fontId="30" fillId="0" borderId="0" xfId="63" applyNumberFormat="1" applyFont="1" applyFill="1" applyBorder="1" applyAlignment="1" quotePrefix="1">
      <alignment horizontal="right" vertical="center" shrinkToFit="1"/>
      <protection/>
    </xf>
    <xf numFmtId="187" fontId="16" fillId="0" borderId="0" xfId="63" applyNumberFormat="1" applyFont="1" applyFill="1" applyBorder="1" applyAlignment="1">
      <alignment horizontal="right" vertical="center" shrinkToFit="1"/>
      <protection/>
    </xf>
    <xf numFmtId="187" fontId="30" fillId="0" borderId="0" xfId="63" applyNumberFormat="1" applyFont="1" applyFill="1" applyBorder="1" applyAlignment="1">
      <alignment horizontal="right" vertical="center" shrinkToFit="1"/>
      <protection/>
    </xf>
    <xf numFmtId="187" fontId="16" fillId="0" borderId="0" xfId="63" applyNumberFormat="1" applyFont="1" applyFill="1" applyBorder="1" applyAlignment="1" quotePrefix="1">
      <alignment horizontal="right" vertical="center" shrinkToFit="1"/>
      <protection/>
    </xf>
    <xf numFmtId="187" fontId="30" fillId="0" borderId="0" xfId="63" applyNumberFormat="1" applyFont="1" applyFill="1" applyAlignment="1">
      <alignment vertical="center" shrinkToFit="1"/>
      <protection/>
    </xf>
    <xf numFmtId="187" fontId="16" fillId="0" borderId="0" xfId="63" applyNumberFormat="1" applyFont="1" applyFill="1" applyAlignment="1">
      <alignment vertical="center" shrinkToFit="1"/>
      <protection/>
    </xf>
    <xf numFmtId="187" fontId="47" fillId="0" borderId="0" xfId="63" applyNumberFormat="1" applyFont="1" applyFill="1" applyAlignment="1">
      <alignment vertical="center" shrinkToFit="1"/>
      <protection/>
    </xf>
    <xf numFmtId="187" fontId="16" fillId="0" borderId="14" xfId="63" applyNumberFormat="1" applyFill="1" applyBorder="1" applyAlignment="1">
      <alignment horizontal="right" vertical="center" shrinkToFit="1"/>
      <protection/>
    </xf>
    <xf numFmtId="187" fontId="16" fillId="0" borderId="14" xfId="63" applyNumberFormat="1" applyFont="1" applyFill="1" applyBorder="1" applyAlignment="1" quotePrefix="1">
      <alignment horizontal="right" vertical="center" shrinkToFit="1"/>
      <protection/>
    </xf>
    <xf numFmtId="187" fontId="16" fillId="0" borderId="34" xfId="63" applyNumberFormat="1" applyFill="1" applyBorder="1" applyAlignment="1">
      <alignment horizontal="right" vertical="center" shrinkToFit="1"/>
      <protection/>
    </xf>
    <xf numFmtId="187" fontId="16" fillId="0" borderId="0" xfId="63" applyNumberFormat="1" applyFill="1" applyBorder="1" applyAlignment="1">
      <alignment horizontal="right" vertical="center" shrinkToFit="1"/>
      <protection/>
    </xf>
    <xf numFmtId="187" fontId="16" fillId="0" borderId="33" xfId="63" applyNumberFormat="1" applyFont="1" applyFill="1" applyBorder="1" applyAlignment="1">
      <alignment horizontal="right" vertical="center" shrinkToFit="1"/>
      <protection/>
    </xf>
    <xf numFmtId="187" fontId="38" fillId="26" borderId="13" xfId="63" applyNumberFormat="1" applyFont="1" applyFill="1" applyBorder="1" applyAlignment="1">
      <alignment shrinkToFit="1"/>
      <protection/>
    </xf>
    <xf numFmtId="187" fontId="30" fillId="26" borderId="0" xfId="63" applyNumberFormat="1" applyFont="1" applyFill="1" applyBorder="1" applyAlignment="1" quotePrefix="1">
      <alignment horizontal="right" vertical="center" shrinkToFit="1"/>
      <protection/>
    </xf>
    <xf numFmtId="187" fontId="47" fillId="26" borderId="0" xfId="63" applyNumberFormat="1" applyFont="1" applyFill="1" applyBorder="1" applyAlignment="1">
      <alignment horizontal="right" vertical="center" shrinkToFit="1"/>
      <protection/>
    </xf>
    <xf numFmtId="187" fontId="30" fillId="26" borderId="0" xfId="63" applyNumberFormat="1" applyFont="1" applyFill="1" applyBorder="1" applyAlignment="1">
      <alignment horizontal="right" vertical="center" shrinkToFit="1"/>
      <protection/>
    </xf>
    <xf numFmtId="0" fontId="11" fillId="0" borderId="13" xfId="0" applyFont="1" applyBorder="1" applyAlignment="1">
      <alignment vertical="center" shrinkToFit="1"/>
    </xf>
    <xf numFmtId="0" fontId="11" fillId="0" borderId="21" xfId="0" applyFont="1" applyBorder="1" applyAlignment="1">
      <alignment vertical="center" shrinkToFit="1"/>
    </xf>
    <xf numFmtId="0" fontId="48" fillId="0" borderId="0" xfId="0" applyFont="1" applyAlignment="1">
      <alignment vertical="center" shrinkToFit="1"/>
    </xf>
    <xf numFmtId="187" fontId="37" fillId="0" borderId="0" xfId="0" applyNumberFormat="1" applyFont="1" applyBorder="1" applyAlignment="1">
      <alignment horizontal="right" vertical="center" shrinkToFit="1"/>
    </xf>
    <xf numFmtId="187" fontId="13" fillId="0" borderId="0" xfId="0" applyNumberFormat="1" applyFont="1" applyBorder="1" applyAlignment="1">
      <alignment horizontal="right" vertical="center" shrinkToFit="1"/>
    </xf>
    <xf numFmtId="187" fontId="13" fillId="0" borderId="0" xfId="0" applyNumberFormat="1" applyFont="1" applyFill="1" applyBorder="1" applyAlignment="1">
      <alignment horizontal="right" vertical="center" shrinkToFit="1"/>
    </xf>
    <xf numFmtId="187" fontId="38" fillId="26" borderId="0" xfId="0" applyNumberFormat="1" applyFont="1" applyFill="1" applyAlignment="1">
      <alignment vertical="center" shrinkToFit="1"/>
    </xf>
    <xf numFmtId="187" fontId="37" fillId="26" borderId="0" xfId="0" applyNumberFormat="1" applyFont="1" applyFill="1" applyBorder="1" applyAlignment="1">
      <alignment horizontal="right" vertical="center" shrinkToFit="1"/>
    </xf>
    <xf numFmtId="187" fontId="38" fillId="26" borderId="0" xfId="0" applyNumberFormat="1" applyFont="1" applyFill="1" applyAlignment="1">
      <alignment vertical="center"/>
    </xf>
    <xf numFmtId="187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187" fontId="38" fillId="26" borderId="0" xfId="0" applyNumberFormat="1" applyFont="1" applyFill="1" applyBorder="1" applyAlignment="1">
      <alignment vertical="center"/>
    </xf>
    <xf numFmtId="187" fontId="48" fillId="0" borderId="0" xfId="0" applyNumberFormat="1" applyFont="1" applyAlignment="1">
      <alignment vertical="center" shrinkToFit="1"/>
    </xf>
    <xf numFmtId="49" fontId="38" fillId="26" borderId="0" xfId="0" applyNumberFormat="1" applyFont="1" applyFill="1" applyBorder="1" applyAlignment="1">
      <alignment vertical="center"/>
    </xf>
    <xf numFmtId="49" fontId="38" fillId="26" borderId="13" xfId="0" applyNumberFormat="1" applyFont="1" applyFill="1" applyBorder="1" applyAlignment="1">
      <alignment vertical="center" shrinkToFit="1"/>
    </xf>
    <xf numFmtId="187" fontId="38" fillId="26" borderId="0" xfId="0" applyNumberFormat="1" applyFont="1" applyFill="1" applyAlignment="1">
      <alignment horizontal="right" vertical="center" shrinkToFit="1"/>
    </xf>
    <xf numFmtId="49" fontId="38" fillId="27" borderId="0" xfId="0" applyNumberFormat="1" applyFont="1" applyFill="1" applyBorder="1" applyAlignment="1">
      <alignment vertical="center"/>
    </xf>
    <xf numFmtId="49" fontId="38" fillId="27" borderId="13" xfId="0" applyNumberFormat="1" applyFont="1" applyFill="1" applyBorder="1" applyAlignment="1">
      <alignment vertical="center" shrinkToFit="1"/>
    </xf>
    <xf numFmtId="187" fontId="38" fillId="27" borderId="0" xfId="0" applyNumberFormat="1" applyFont="1" applyFill="1" applyAlignment="1">
      <alignment horizontal="right" vertical="center" shrinkToFit="1"/>
    </xf>
    <xf numFmtId="0" fontId="8" fillId="0" borderId="23" xfId="0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3" fontId="8" fillId="0" borderId="0" xfId="0" applyNumberFormat="1" applyFont="1" applyAlignment="1">
      <alignment vertical="center" shrinkToFit="1"/>
    </xf>
    <xf numFmtId="3" fontId="8" fillId="0" borderId="25" xfId="0" applyNumberFormat="1" applyFont="1" applyBorder="1" applyAlignment="1">
      <alignment horizontal="right" vertical="center"/>
    </xf>
    <xf numFmtId="0" fontId="45" fillId="0" borderId="0" xfId="64" applyFont="1" applyFill="1" applyAlignment="1">
      <alignment shrinkToFit="1"/>
      <protection/>
    </xf>
    <xf numFmtId="0" fontId="43" fillId="0" borderId="0" xfId="64" applyFont="1" applyFill="1" applyAlignment="1">
      <alignment shrinkToFit="1"/>
      <protection/>
    </xf>
    <xf numFmtId="191" fontId="43" fillId="0" borderId="0" xfId="64" applyNumberFormat="1" applyFont="1" applyFill="1" applyAlignment="1" quotePrefix="1">
      <alignment horizontal="right" shrinkToFit="1"/>
      <protection/>
    </xf>
    <xf numFmtId="184" fontId="43" fillId="0" borderId="0" xfId="64" applyNumberFormat="1" applyFont="1" applyFill="1" applyAlignment="1" quotePrefix="1">
      <alignment horizontal="right" shrinkToFit="1"/>
      <protection/>
    </xf>
    <xf numFmtId="184" fontId="43" fillId="0" borderId="0" xfId="64" applyNumberFormat="1" applyFont="1" applyFill="1" applyAlignment="1">
      <alignment horizontal="right" shrinkToFit="1"/>
      <protection/>
    </xf>
    <xf numFmtId="191" fontId="43" fillId="0" borderId="22" xfId="64" applyNumberFormat="1" applyFont="1" applyFill="1" applyBorder="1" applyAlignment="1" quotePrefix="1">
      <alignment horizontal="right" shrinkToFit="1"/>
      <protection/>
    </xf>
    <xf numFmtId="192" fontId="43" fillId="0" borderId="0" xfId="64" applyNumberFormat="1" applyFont="1" applyFill="1" applyAlignment="1">
      <alignment horizontal="right" shrinkToFit="1"/>
      <protection/>
    </xf>
    <xf numFmtId="191" fontId="43" fillId="0" borderId="0" xfId="64" applyNumberFormat="1" applyFont="1" applyFill="1" applyAlignment="1">
      <alignment horizontal="right" shrinkToFit="1"/>
      <protection/>
    </xf>
    <xf numFmtId="192" fontId="43" fillId="0" borderId="0" xfId="64" applyNumberFormat="1" applyFont="1" applyFill="1" applyAlignment="1" quotePrefix="1">
      <alignment horizontal="right" shrinkToFit="1"/>
      <protection/>
    </xf>
    <xf numFmtId="0" fontId="45" fillId="0" borderId="0" xfId="64" applyFont="1" applyFill="1" applyBorder="1" applyAlignment="1">
      <alignment shrinkToFit="1"/>
      <protection/>
    </xf>
    <xf numFmtId="0" fontId="43" fillId="0" borderId="0" xfId="64" applyFont="1" applyFill="1" applyBorder="1" applyAlignment="1">
      <alignment horizontal="distributed" shrinkToFit="1"/>
      <protection/>
    </xf>
    <xf numFmtId="191" fontId="43" fillId="0" borderId="0" xfId="64" applyNumberFormat="1" applyFont="1" applyFill="1" applyBorder="1" applyAlignment="1" quotePrefix="1">
      <alignment horizontal="right" shrinkToFit="1"/>
      <protection/>
    </xf>
    <xf numFmtId="0" fontId="46" fillId="0" borderId="13" xfId="0" applyFont="1" applyBorder="1" applyAlignment="1">
      <alignment shrinkToFit="1"/>
    </xf>
    <xf numFmtId="187" fontId="36" fillId="0" borderId="0" xfId="0" applyNumberFormat="1" applyFont="1" applyAlignment="1">
      <alignment horizontal="right" shrinkToFit="1"/>
    </xf>
    <xf numFmtId="187" fontId="36" fillId="0" borderId="0" xfId="0" applyNumberFormat="1" applyFont="1" applyAlignment="1">
      <alignment shrinkToFit="1"/>
    </xf>
    <xf numFmtId="0" fontId="11" fillId="0" borderId="13" xfId="0" applyFont="1" applyBorder="1" applyAlignment="1">
      <alignment shrinkToFit="1"/>
    </xf>
    <xf numFmtId="187" fontId="8" fillId="0" borderId="0" xfId="0" applyNumberFormat="1" applyFont="1" applyAlignment="1">
      <alignment horizontal="right" shrinkToFit="1"/>
    </xf>
    <xf numFmtId="187" fontId="8" fillId="0" borderId="0" xfId="0" applyNumberFormat="1" applyFont="1" applyAlignment="1">
      <alignment shrinkToFit="1"/>
    </xf>
    <xf numFmtId="187" fontId="13" fillId="0" borderId="0" xfId="0" applyNumberFormat="1" applyFont="1" applyBorder="1" applyAlignment="1">
      <alignment horizontal="right"/>
    </xf>
    <xf numFmtId="187" fontId="8" fillId="0" borderId="0" xfId="0" applyNumberFormat="1" applyFont="1" applyAlignment="1">
      <alignment vertical="center"/>
    </xf>
    <xf numFmtId="0" fontId="50" fillId="0" borderId="0" xfId="0" applyFont="1" applyBorder="1" applyAlignment="1">
      <alignment horizontal="center" shrinkToFit="1"/>
    </xf>
    <xf numFmtId="0" fontId="51" fillId="0" borderId="0" xfId="0" applyFont="1" applyBorder="1" applyAlignment="1">
      <alignment horizontal="center" shrinkToFit="1"/>
    </xf>
    <xf numFmtId="49" fontId="41" fillId="0" borderId="0" xfId="0" applyNumberFormat="1" applyFont="1" applyFill="1" applyBorder="1" applyAlignment="1">
      <alignment vertical="center" shrinkToFit="1"/>
    </xf>
    <xf numFmtId="49" fontId="41" fillId="0" borderId="0" xfId="0" applyNumberFormat="1" applyFont="1" applyBorder="1" applyAlignment="1">
      <alignment vertical="center" shrinkToFit="1"/>
    </xf>
    <xf numFmtId="49" fontId="52" fillId="27" borderId="0" xfId="0" applyNumberFormat="1" applyFont="1" applyFill="1" applyBorder="1" applyAlignment="1">
      <alignment vertical="center"/>
    </xf>
    <xf numFmtId="49" fontId="52" fillId="26" borderId="0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vertical="top"/>
    </xf>
    <xf numFmtId="0" fontId="40" fillId="0" borderId="0" xfId="64" applyFont="1" applyFill="1" applyAlignment="1">
      <alignment vertical="center"/>
      <protection/>
    </xf>
    <xf numFmtId="0" fontId="11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23" xfId="0" applyFont="1" applyBorder="1" applyAlignment="1">
      <alignment horizontal="right" vertical="center" shrinkToFit="1"/>
    </xf>
    <xf numFmtId="3" fontId="10" fillId="0" borderId="22" xfId="0" applyNumberFormat="1" applyFont="1" applyBorder="1" applyAlignment="1">
      <alignment horizontal="right" vertical="center" shrinkToFit="1"/>
    </xf>
    <xf numFmtId="3" fontId="8" fillId="0" borderId="22" xfId="0" applyNumberFormat="1" applyFont="1" applyBorder="1" applyAlignment="1">
      <alignment horizontal="right" vertical="center" shrinkToFit="1"/>
    </xf>
    <xf numFmtId="3" fontId="8" fillId="24" borderId="22" xfId="0" applyNumberFormat="1" applyFont="1" applyFill="1" applyBorder="1" applyAlignment="1">
      <alignment horizontal="right" vertical="center" shrinkToFit="1"/>
    </xf>
    <xf numFmtId="3" fontId="8" fillId="0" borderId="25" xfId="0" applyNumberFormat="1" applyFont="1" applyBorder="1" applyAlignment="1">
      <alignment horizontal="right" vertical="center" shrinkToFit="1"/>
    </xf>
    <xf numFmtId="0" fontId="7" fillId="0" borderId="17" xfId="0" applyFont="1" applyBorder="1" applyAlignment="1">
      <alignment horizontal="right" vertical="center" shrinkToFit="1"/>
    </xf>
    <xf numFmtId="3" fontId="10" fillId="0" borderId="0" xfId="0" applyNumberFormat="1" applyFont="1" applyBorder="1" applyAlignment="1">
      <alignment horizontal="right" vertical="center" shrinkToFit="1"/>
    </xf>
    <xf numFmtId="3" fontId="8" fillId="0" borderId="0" xfId="0" applyNumberFormat="1" applyFont="1" applyBorder="1" applyAlignment="1">
      <alignment horizontal="right" vertical="center" shrinkToFit="1"/>
    </xf>
    <xf numFmtId="3" fontId="8" fillId="24" borderId="0" xfId="0" applyNumberFormat="1" applyFont="1" applyFill="1" applyBorder="1" applyAlignment="1">
      <alignment horizontal="right" vertical="center" shrinkToFit="1"/>
    </xf>
    <xf numFmtId="49" fontId="41" fillId="0" borderId="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right"/>
    </xf>
    <xf numFmtId="49" fontId="11" fillId="0" borderId="26" xfId="0" applyNumberFormat="1" applyFont="1" applyBorder="1" applyAlignment="1">
      <alignment vertical="top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87" fontId="8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right" vertical="center"/>
      <protection/>
    </xf>
    <xf numFmtId="187" fontId="37" fillId="26" borderId="0" xfId="63" applyNumberFormat="1" applyFont="1" applyFill="1" applyBorder="1" applyAlignment="1" quotePrefix="1">
      <alignment horizontal="right" vertical="center" shrinkToFit="1"/>
      <protection/>
    </xf>
    <xf numFmtId="187" fontId="30" fillId="28" borderId="0" xfId="63" applyNumberFormat="1" applyFont="1" applyFill="1" applyBorder="1" applyAlignment="1" quotePrefix="1">
      <alignment horizontal="right" vertical="center" shrinkToFit="1"/>
      <protection/>
    </xf>
    <xf numFmtId="187" fontId="13" fillId="28" borderId="0" xfId="63" applyNumberFormat="1" applyFont="1" applyFill="1" applyBorder="1" applyAlignment="1" quotePrefix="1">
      <alignment horizontal="right" vertical="center" shrinkToFit="1"/>
      <protection/>
    </xf>
    <xf numFmtId="187" fontId="16" fillId="28" borderId="0" xfId="63" applyNumberFormat="1" applyFont="1" applyFill="1" applyBorder="1" applyAlignment="1" quotePrefix="1">
      <alignment horizontal="right" vertical="center" shrinkToFit="1"/>
      <protection/>
    </xf>
    <xf numFmtId="0" fontId="8" fillId="0" borderId="2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right" vertical="center"/>
    </xf>
    <xf numFmtId="0" fontId="8" fillId="0" borderId="22" xfId="0" applyFont="1" applyBorder="1" applyAlignment="1">
      <alignment vertical="center" shrinkToFit="1"/>
    </xf>
    <xf numFmtId="0" fontId="8" fillId="0" borderId="22" xfId="0" applyFont="1" applyBorder="1" applyAlignment="1">
      <alignment vertical="center"/>
    </xf>
    <xf numFmtId="0" fontId="13" fillId="0" borderId="22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right" vertical="center" shrinkToFit="1"/>
    </xf>
    <xf numFmtId="0" fontId="13" fillId="0" borderId="22" xfId="0" applyFont="1" applyBorder="1" applyAlignment="1">
      <alignment vertical="center" shrinkToFit="1"/>
    </xf>
    <xf numFmtId="0" fontId="37" fillId="0" borderId="22" xfId="0" applyFont="1" applyBorder="1" applyAlignment="1">
      <alignment vertical="center" shrinkToFit="1"/>
    </xf>
    <xf numFmtId="0" fontId="7" fillId="0" borderId="22" xfId="0" applyFont="1" applyBorder="1" applyAlignment="1">
      <alignment horizontal="right" vertical="center" shrinkToFit="1"/>
    </xf>
    <xf numFmtId="3" fontId="10" fillId="0" borderId="22" xfId="0" applyNumberFormat="1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0" fontId="8" fillId="0" borderId="22" xfId="0" applyFont="1" applyBorder="1" applyAlignment="1">
      <alignment vertical="center"/>
    </xf>
    <xf numFmtId="187" fontId="8" fillId="0" borderId="0" xfId="0" applyNumberFormat="1" applyFont="1" applyAlignment="1">
      <alignment horizontal="right" vertical="top" shrinkToFit="1"/>
    </xf>
    <xf numFmtId="49" fontId="41" fillId="0" borderId="14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vertical="center" shrinkToFit="1"/>
    </xf>
    <xf numFmtId="187" fontId="8" fillId="0" borderId="14" xfId="0" applyNumberFormat="1" applyFont="1" applyBorder="1" applyAlignment="1">
      <alignment horizontal="right" shrinkToFit="1"/>
    </xf>
    <xf numFmtId="0" fontId="8" fillId="0" borderId="14" xfId="0" applyFont="1" applyBorder="1" applyAlignment="1">
      <alignment vertical="center"/>
    </xf>
    <xf numFmtId="49" fontId="38" fillId="0" borderId="17" xfId="0" applyNumberFormat="1" applyFont="1" applyBorder="1" applyAlignment="1">
      <alignment vertical="center"/>
    </xf>
    <xf numFmtId="49" fontId="52" fillId="0" borderId="17" xfId="0" applyNumberFormat="1" applyFont="1" applyBorder="1" applyAlignment="1">
      <alignment vertical="center"/>
    </xf>
    <xf numFmtId="49" fontId="38" fillId="0" borderId="20" xfId="0" applyNumberFormat="1" applyFont="1" applyBorder="1" applyAlignment="1">
      <alignment vertical="center" shrinkToFit="1"/>
    </xf>
    <xf numFmtId="187" fontId="38" fillId="0" borderId="17" xfId="0" applyNumberFormat="1" applyFont="1" applyBorder="1" applyAlignment="1">
      <alignment horizontal="right" vertical="center" shrinkToFit="1"/>
    </xf>
    <xf numFmtId="187" fontId="38" fillId="0" borderId="29" xfId="0" applyNumberFormat="1" applyFont="1" applyBorder="1" applyAlignment="1">
      <alignment horizontal="right" vertical="center" shrinkToFit="1"/>
    </xf>
    <xf numFmtId="187" fontId="8" fillId="0" borderId="32" xfId="0" applyNumberFormat="1" applyFont="1" applyBorder="1" applyAlignment="1">
      <alignment horizontal="right" vertical="center" shrinkToFit="1"/>
    </xf>
    <xf numFmtId="187" fontId="38" fillId="27" borderId="32" xfId="0" applyNumberFormat="1" applyFont="1" applyFill="1" applyBorder="1" applyAlignment="1">
      <alignment horizontal="right" vertical="center" shrinkToFit="1"/>
    </xf>
    <xf numFmtId="187" fontId="38" fillId="26" borderId="32" xfId="0" applyNumberFormat="1" applyFont="1" applyFill="1" applyBorder="1" applyAlignment="1">
      <alignment horizontal="right" vertical="center" shrinkToFit="1"/>
    </xf>
    <xf numFmtId="0" fontId="8" fillId="0" borderId="34" xfId="0" applyFont="1" applyBorder="1" applyAlignment="1">
      <alignment vertical="center" shrinkToFit="1"/>
    </xf>
    <xf numFmtId="0" fontId="12" fillId="0" borderId="17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right" vertical="center" shrinkToFit="1"/>
    </xf>
    <xf numFmtId="187" fontId="38" fillId="0" borderId="20" xfId="0" applyNumberFormat="1" applyFont="1" applyBorder="1" applyAlignment="1">
      <alignment horizontal="right" vertical="center" shrinkToFit="1"/>
    </xf>
    <xf numFmtId="187" fontId="8" fillId="0" borderId="13" xfId="0" applyNumberFormat="1" applyFont="1" applyBorder="1" applyAlignment="1">
      <alignment horizontal="right" vertical="center" shrinkToFit="1"/>
    </xf>
    <xf numFmtId="187" fontId="38" fillId="27" borderId="13" xfId="0" applyNumberFormat="1" applyFont="1" applyFill="1" applyBorder="1" applyAlignment="1">
      <alignment horizontal="right" vertical="center" shrinkToFit="1"/>
    </xf>
    <xf numFmtId="187" fontId="38" fillId="26" borderId="13" xfId="0" applyNumberFormat="1" applyFont="1" applyFill="1" applyBorder="1" applyAlignment="1">
      <alignment horizontal="right" vertical="center" shrinkToFit="1"/>
    </xf>
    <xf numFmtId="0" fontId="14" fillId="0" borderId="22" xfId="0" applyFont="1" applyBorder="1" applyAlignment="1">
      <alignment vertical="top"/>
    </xf>
    <xf numFmtId="49" fontId="12" fillId="0" borderId="23" xfId="0" applyNumberFormat="1" applyFont="1" applyBorder="1" applyAlignment="1">
      <alignment horizontal="right" vertical="center"/>
    </xf>
    <xf numFmtId="187" fontId="8" fillId="0" borderId="19" xfId="63" applyNumberFormat="1" applyFont="1" applyFill="1" applyBorder="1" applyAlignment="1">
      <alignment horizontal="centerContinuous" vertical="center" shrinkToFit="1"/>
      <protection/>
    </xf>
    <xf numFmtId="187" fontId="8" fillId="0" borderId="21" xfId="63" applyNumberFormat="1" applyFont="1" applyFill="1" applyBorder="1" applyAlignment="1">
      <alignment vertical="center" shrinkToFit="1"/>
      <protection/>
    </xf>
    <xf numFmtId="187" fontId="8" fillId="0" borderId="24" xfId="63" applyNumberFormat="1" applyFont="1" applyFill="1" applyBorder="1" applyAlignment="1">
      <alignment horizontal="left" vertical="center" shrinkToFit="1"/>
      <protection/>
    </xf>
    <xf numFmtId="0" fontId="7" fillId="0" borderId="0" xfId="0" applyFont="1" applyBorder="1" applyAlignment="1">
      <alignment horizontal="right" vertical="top" shrinkToFit="1"/>
    </xf>
    <xf numFmtId="0" fontId="11" fillId="0" borderId="35" xfId="0" applyFont="1" applyBorder="1" applyAlignment="1">
      <alignment vertical="center" shrinkToFit="1"/>
    </xf>
    <xf numFmtId="0" fontId="8" fillId="0" borderId="35" xfId="0" applyFont="1" applyBorder="1" applyAlignment="1">
      <alignment horizontal="center" vertical="center" shrinkToFit="1"/>
    </xf>
    <xf numFmtId="187" fontId="38" fillId="0" borderId="13" xfId="0" applyNumberFormat="1" applyFont="1" applyBorder="1" applyAlignment="1">
      <alignment vertical="center" shrinkToFit="1"/>
    </xf>
    <xf numFmtId="187" fontId="38" fillId="26" borderId="13" xfId="0" applyNumberFormat="1" applyFont="1" applyFill="1" applyBorder="1" applyAlignment="1">
      <alignment vertical="center" shrinkToFit="1"/>
    </xf>
    <xf numFmtId="187" fontId="8" fillId="0" borderId="13" xfId="0" applyNumberFormat="1" applyFont="1" applyBorder="1" applyAlignment="1">
      <alignment vertical="center" shrinkToFit="1"/>
    </xf>
    <xf numFmtId="187" fontId="8" fillId="0" borderId="13" xfId="0" applyNumberFormat="1" applyFont="1" applyFill="1" applyBorder="1" applyAlignment="1">
      <alignment vertical="center" shrinkToFit="1"/>
    </xf>
    <xf numFmtId="187" fontId="8" fillId="0" borderId="15" xfId="0" applyNumberFormat="1" applyFont="1" applyBorder="1" applyAlignment="1">
      <alignment vertical="center" shrinkToFit="1"/>
    </xf>
    <xf numFmtId="3" fontId="13" fillId="0" borderId="0" xfId="0" applyNumberFormat="1" applyFont="1" applyFill="1" applyAlignment="1">
      <alignment horizontal="right" vertical="center" shrinkToFit="1"/>
    </xf>
    <xf numFmtId="187" fontId="30" fillId="0" borderId="0" xfId="63" applyNumberFormat="1" applyFont="1" applyFill="1" applyBorder="1" applyAlignment="1">
      <alignment vertical="center" shrinkToFit="1"/>
      <protection/>
    </xf>
    <xf numFmtId="187" fontId="8" fillId="0" borderId="22" xfId="63" applyNumberFormat="1" applyFont="1" applyFill="1" applyBorder="1" applyAlignment="1">
      <alignment horizontal="right" vertical="center" shrinkToFit="1"/>
      <protection/>
    </xf>
    <xf numFmtId="187" fontId="16" fillId="0" borderId="19" xfId="63" applyNumberFormat="1" applyBorder="1" applyAlignment="1">
      <alignment vertical="center" shrinkToFit="1"/>
      <protection/>
    </xf>
    <xf numFmtId="187" fontId="16" fillId="0" borderId="21" xfId="63" applyNumberFormat="1" applyBorder="1" applyAlignment="1">
      <alignment vertical="center" shrinkToFit="1"/>
      <protection/>
    </xf>
    <xf numFmtId="187" fontId="30" fillId="0" borderId="21" xfId="63" applyNumberFormat="1" applyFont="1" applyFill="1" applyBorder="1" applyAlignment="1">
      <alignment vertical="center" shrinkToFit="1"/>
      <protection/>
    </xf>
    <xf numFmtId="187" fontId="16" fillId="0" borderId="21" xfId="63" applyNumberFormat="1" applyFill="1" applyBorder="1" applyAlignment="1">
      <alignment vertical="center" shrinkToFit="1"/>
      <protection/>
    </xf>
    <xf numFmtId="187" fontId="47" fillId="0" borderId="21" xfId="63" applyNumberFormat="1" applyFont="1" applyFill="1" applyBorder="1" applyAlignment="1">
      <alignment vertical="center" shrinkToFit="1"/>
      <protection/>
    </xf>
    <xf numFmtId="187" fontId="16" fillId="0" borderId="24" xfId="63" applyNumberFormat="1" applyFill="1" applyBorder="1" applyAlignment="1">
      <alignment vertical="center" shrinkToFit="1"/>
      <protection/>
    </xf>
    <xf numFmtId="187" fontId="42" fillId="0" borderId="19" xfId="63" applyNumberFormat="1" applyFont="1" applyBorder="1">
      <alignment vertical="center"/>
      <protection/>
    </xf>
    <xf numFmtId="187" fontId="13" fillId="0" borderId="25" xfId="0" applyNumberFormat="1" applyFont="1" applyBorder="1" applyAlignment="1">
      <alignment horizontal="right" vertical="center" shrinkToFit="1"/>
    </xf>
    <xf numFmtId="187" fontId="13" fillId="0" borderId="14" xfId="0" applyNumberFormat="1" applyFont="1" applyBorder="1" applyAlignment="1">
      <alignment horizontal="right" vertical="center" shrinkToFit="1"/>
    </xf>
    <xf numFmtId="0" fontId="16" fillId="0" borderId="14" xfId="0" applyNumberFormat="1" applyFont="1" applyFill="1" applyBorder="1" applyAlignment="1" applyProtection="1">
      <alignment horizontal="right" vertical="center"/>
      <protection/>
    </xf>
    <xf numFmtId="187" fontId="38" fillId="26" borderId="30" xfId="0" applyNumberFormat="1" applyFont="1" applyFill="1" applyBorder="1" applyAlignment="1">
      <alignment vertical="center" shrinkToFit="1"/>
    </xf>
    <xf numFmtId="187" fontId="38" fillId="26" borderId="32" xfId="0" applyNumberFormat="1" applyFont="1" applyFill="1" applyBorder="1" applyAlignment="1">
      <alignment vertical="center" shrinkToFit="1"/>
    </xf>
    <xf numFmtId="187" fontId="16" fillId="0" borderId="15" xfId="63" applyNumberFormat="1" applyFill="1" applyBorder="1" applyAlignment="1">
      <alignment horizontal="right" vertical="center" shrinkToFit="1"/>
      <protection/>
    </xf>
    <xf numFmtId="187" fontId="16" fillId="0" borderId="14" xfId="63" applyNumberFormat="1" applyFont="1" applyFill="1" applyBorder="1" applyAlignment="1">
      <alignment horizontal="right" vertical="center" shrinkToFit="1"/>
      <protection/>
    </xf>
    <xf numFmtId="3" fontId="8" fillId="0" borderId="14" xfId="0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0" xfId="65" applyNumberFormat="1" applyFont="1" applyFill="1" applyBorder="1" applyAlignment="1">
      <alignment horizontal="center" vertical="center" shrinkToFit="1"/>
      <protection/>
    </xf>
    <xf numFmtId="0" fontId="8" fillId="0" borderId="13" xfId="65" applyNumberFormat="1" applyFont="1" applyFill="1" applyBorder="1" applyAlignment="1">
      <alignment horizontal="center" vertical="center" shrinkToFit="1"/>
      <protection/>
    </xf>
    <xf numFmtId="0" fontId="8" fillId="0" borderId="15" xfId="65" applyNumberFormat="1" applyFont="1" applyFill="1" applyBorder="1" applyAlignment="1">
      <alignment horizontal="center" vertical="center" shrinkToFit="1"/>
      <protection/>
    </xf>
    <xf numFmtId="0" fontId="8" fillId="0" borderId="23" xfId="65" applyNumberFormat="1" applyFont="1" applyFill="1" applyBorder="1" applyAlignment="1">
      <alignment horizontal="center" vertical="center" shrinkToFit="1"/>
      <protection/>
    </xf>
    <xf numFmtId="0" fontId="8" fillId="0" borderId="17" xfId="65" applyNumberFormat="1" applyFont="1" applyFill="1" applyBorder="1" applyAlignment="1">
      <alignment horizontal="center" vertical="center" shrinkToFit="1"/>
      <protection/>
    </xf>
    <xf numFmtId="0" fontId="8" fillId="0" borderId="22" xfId="65" applyNumberFormat="1" applyFont="1" applyFill="1" applyBorder="1" applyAlignment="1">
      <alignment horizontal="center" vertical="center" shrinkToFit="1"/>
      <protection/>
    </xf>
    <xf numFmtId="0" fontId="8" fillId="0" borderId="0" xfId="65" applyNumberFormat="1" applyFont="1" applyFill="1" applyBorder="1" applyAlignment="1">
      <alignment horizontal="center" vertical="center" shrinkToFit="1"/>
      <protection/>
    </xf>
    <xf numFmtId="0" fontId="8" fillId="24" borderId="0" xfId="0" applyFont="1" applyFill="1" applyBorder="1" applyAlignment="1">
      <alignment horizontal="distributed" vertical="center" shrinkToFit="1"/>
    </xf>
    <xf numFmtId="0" fontId="8" fillId="24" borderId="13" xfId="0" applyFont="1" applyFill="1" applyBorder="1" applyAlignment="1">
      <alignment horizontal="distributed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 vertical="center" shrinkToFit="1"/>
    </xf>
    <xf numFmtId="0" fontId="10" fillId="0" borderId="13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distributed" vertical="center" shrinkToFit="1"/>
    </xf>
    <xf numFmtId="0" fontId="12" fillId="0" borderId="13" xfId="0" applyFont="1" applyBorder="1" applyAlignment="1">
      <alignment horizontal="distributed" vertical="center" shrinkToFit="1"/>
    </xf>
    <xf numFmtId="0" fontId="1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49" fontId="8" fillId="0" borderId="36" xfId="0" applyNumberFormat="1" applyFont="1" applyBorder="1" applyAlignment="1">
      <alignment horizontal="center" vertical="center" wrapText="1" shrinkToFit="1"/>
    </xf>
    <xf numFmtId="49" fontId="8" fillId="0" borderId="37" xfId="0" applyNumberFormat="1" applyFont="1" applyBorder="1" applyAlignment="1">
      <alignment horizontal="center" vertical="center" wrapText="1" shrinkToFit="1"/>
    </xf>
    <xf numFmtId="49" fontId="8" fillId="0" borderId="0" xfId="0" applyNumberFormat="1" applyFont="1" applyBorder="1" applyAlignment="1">
      <alignment horizontal="center" vertical="center" wrapText="1" shrinkToFit="1"/>
    </xf>
    <xf numFmtId="49" fontId="8" fillId="0" borderId="13" xfId="0" applyNumberFormat="1" applyFont="1" applyBorder="1" applyAlignment="1">
      <alignment horizontal="center" vertical="center" wrapText="1" shrinkToFit="1"/>
    </xf>
    <xf numFmtId="49" fontId="8" fillId="0" borderId="14" xfId="0" applyNumberFormat="1" applyFont="1" applyBorder="1" applyAlignment="1">
      <alignment horizontal="center" vertical="center" wrapText="1" shrinkToFit="1"/>
    </xf>
    <xf numFmtId="49" fontId="8" fillId="0" borderId="15" xfId="0" applyNumberFormat="1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wrapText="1" shrinkToFit="1"/>
    </xf>
    <xf numFmtId="0" fontId="13" fillId="0" borderId="22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wrapText="1" shrinkToFit="1"/>
    </xf>
    <xf numFmtId="0" fontId="13" fillId="0" borderId="24" xfId="0" applyFont="1" applyBorder="1" applyAlignment="1">
      <alignment horizontal="center" vertical="center" wrapText="1" shrinkToFit="1"/>
    </xf>
    <xf numFmtId="49" fontId="11" fillId="0" borderId="26" xfId="0" applyNumberFormat="1" applyFont="1" applyBorder="1" applyAlignment="1">
      <alignment horizontal="left" vertical="top"/>
    </xf>
    <xf numFmtId="49" fontId="13" fillId="0" borderId="0" xfId="0" applyNumberFormat="1" applyFont="1" applyAlignment="1">
      <alignment horizontal="left" vertical="center" wrapText="1"/>
    </xf>
    <xf numFmtId="49" fontId="13" fillId="0" borderId="36" xfId="0" applyNumberFormat="1" applyFont="1" applyBorder="1" applyAlignment="1">
      <alignment horizontal="center" vertical="center" wrapText="1" shrinkToFit="1"/>
    </xf>
    <xf numFmtId="49" fontId="13" fillId="0" borderId="36" xfId="0" applyNumberFormat="1" applyFont="1" applyBorder="1" applyAlignment="1">
      <alignment horizontal="center" vertical="center" shrinkToFit="1"/>
    </xf>
    <xf numFmtId="49" fontId="13" fillId="0" borderId="37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49" fontId="13" fillId="0" borderId="13" xfId="0" applyNumberFormat="1" applyFont="1" applyBorder="1" applyAlignment="1">
      <alignment horizontal="center" vertical="center" shrinkToFit="1"/>
    </xf>
    <xf numFmtId="49" fontId="13" fillId="0" borderId="14" xfId="0" applyNumberFormat="1" applyFont="1" applyBorder="1" applyAlignment="1">
      <alignment horizontal="center" vertical="center" shrinkToFit="1"/>
    </xf>
    <xf numFmtId="49" fontId="13" fillId="0" borderId="15" xfId="0" applyNumberFormat="1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49" fontId="11" fillId="0" borderId="26" xfId="0" applyNumberFormat="1" applyFont="1" applyBorder="1" applyAlignment="1">
      <alignment vertical="top"/>
    </xf>
    <xf numFmtId="0" fontId="13" fillId="0" borderId="0" xfId="0" applyFont="1" applyAlignment="1">
      <alignment horizontal="left" vertical="top" wrapText="1"/>
    </xf>
    <xf numFmtId="0" fontId="13" fillId="0" borderId="17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8" fillId="0" borderId="38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187" fontId="8" fillId="0" borderId="22" xfId="63" applyNumberFormat="1" applyFont="1" applyFill="1" applyBorder="1" applyAlignment="1">
      <alignment horizontal="center" vertical="center" shrinkToFit="1"/>
      <protection/>
    </xf>
    <xf numFmtId="187" fontId="8" fillId="0" borderId="13" xfId="63" applyNumberFormat="1" applyFont="1" applyFill="1" applyBorder="1" applyAlignment="1">
      <alignment horizontal="center" vertical="center" shrinkToFit="1"/>
      <protection/>
    </xf>
    <xf numFmtId="187" fontId="8" fillId="0" borderId="25" xfId="63" applyNumberFormat="1" applyFont="1" applyFill="1" applyBorder="1" applyAlignment="1">
      <alignment horizontal="center" vertical="center" shrinkToFit="1"/>
      <protection/>
    </xf>
    <xf numFmtId="187" fontId="8" fillId="0" borderId="15" xfId="63" applyNumberFormat="1" applyFont="1" applyFill="1" applyBorder="1" applyAlignment="1">
      <alignment horizontal="center" vertical="center" shrinkToFit="1"/>
      <protection/>
    </xf>
    <xf numFmtId="187" fontId="54" fillId="0" borderId="0" xfId="63" applyNumberFormat="1" applyFont="1" applyFill="1" applyAlignment="1">
      <alignment horizontal="center" vertical="center" shrinkToFit="1"/>
      <protection/>
    </xf>
    <xf numFmtId="187" fontId="43" fillId="0" borderId="0" xfId="63" applyNumberFormat="1" applyFont="1" applyFill="1" applyAlignment="1">
      <alignment vertical="center" shrinkToFit="1"/>
      <protection/>
    </xf>
    <xf numFmtId="187" fontId="16" fillId="0" borderId="0" xfId="63" applyNumberFormat="1" applyFill="1" applyAlignment="1">
      <alignment vertical="center" shrinkToFit="1"/>
      <protection/>
    </xf>
    <xf numFmtId="187" fontId="43" fillId="0" borderId="0" xfId="63" applyNumberFormat="1" applyFont="1" applyFill="1" applyAlignment="1">
      <alignment horizontal="left" vertical="center" shrinkToFit="1"/>
      <protection/>
    </xf>
    <xf numFmtId="187" fontId="16" fillId="0" borderId="0" xfId="63" applyNumberFormat="1" applyFill="1" applyAlignment="1">
      <alignment horizontal="left" vertical="center" shrinkToFit="1"/>
      <protection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1" fillId="0" borderId="35" xfId="0" applyFont="1" applyBorder="1" applyAlignment="1">
      <alignment vertical="center"/>
    </xf>
    <xf numFmtId="0" fontId="43" fillId="0" borderId="0" xfId="64" applyFont="1" applyFill="1" applyAlignment="1">
      <alignment vertical="center" shrinkToFit="1"/>
      <protection/>
    </xf>
    <xf numFmtId="0" fontId="43" fillId="0" borderId="0" xfId="64" applyFont="1" applyAlignment="1">
      <alignment vertical="center" shrinkToFit="1"/>
      <protection/>
    </xf>
    <xf numFmtId="0" fontId="16" fillId="0" borderId="0" xfId="64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11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49" fontId="11" fillId="0" borderId="26" xfId="0" applyNumberFormat="1" applyFont="1" applyBorder="1" applyAlignment="1">
      <alignment vertical="center" wrapText="1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distributed" indent="1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1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６町丁,産業大分類別従業者数事業所数H21" xfId="63"/>
    <cellStyle name="標準_８江東区存続新設廃業別事業所数H21" xfId="64"/>
    <cellStyle name="標準_jg06ta0101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SheetLayoutView="100" workbookViewId="0" topLeftCell="A1">
      <selection activeCell="E1" sqref="E1"/>
    </sheetView>
  </sheetViews>
  <sheetFormatPr defaultColWidth="8.796875" defaultRowHeight="15"/>
  <cols>
    <col min="1" max="1" width="0.4921875" style="2" customWidth="1"/>
    <col min="2" max="2" width="0.59375" style="2" customWidth="1"/>
    <col min="3" max="3" width="0.4921875" style="2" customWidth="1"/>
    <col min="4" max="4" width="0.6953125" style="2" customWidth="1"/>
    <col min="5" max="5" width="8.69921875" style="2" customWidth="1"/>
    <col min="6" max="6" width="6.59765625" style="2" customWidth="1"/>
    <col min="7" max="12" width="8.59765625" style="2" customWidth="1"/>
    <col min="13" max="16384" width="9" style="2" customWidth="1"/>
  </cols>
  <sheetData>
    <row r="1" s="281" customFormat="1" ht="18" customHeight="1">
      <c r="A1" s="280" t="s">
        <v>1755</v>
      </c>
    </row>
    <row r="2" spans="6:12" s="1" customFormat="1" ht="18" customHeight="1" thickBot="1">
      <c r="F2" s="188"/>
      <c r="G2" s="188"/>
      <c r="H2" s="188"/>
      <c r="I2" s="188"/>
      <c r="J2" s="188"/>
      <c r="K2" s="188"/>
      <c r="L2" s="188"/>
    </row>
    <row r="3" spans="1:13" s="19" customFormat="1" ht="10.5" customHeight="1" thickTop="1">
      <c r="A3" s="369" t="s">
        <v>83</v>
      </c>
      <c r="B3" s="369"/>
      <c r="C3" s="369"/>
      <c r="D3" s="369"/>
      <c r="E3" s="381"/>
      <c r="F3" s="369" t="s">
        <v>109</v>
      </c>
      <c r="G3" s="369"/>
      <c r="H3" s="369"/>
      <c r="I3" s="369"/>
      <c r="J3" s="369"/>
      <c r="K3" s="369"/>
      <c r="L3" s="369"/>
      <c r="M3" s="304"/>
    </row>
    <row r="4" spans="1:13" s="19" customFormat="1" ht="10.5" customHeight="1">
      <c r="A4" s="370"/>
      <c r="B4" s="370"/>
      <c r="C4" s="370"/>
      <c r="D4" s="370"/>
      <c r="E4" s="382"/>
      <c r="F4" s="370"/>
      <c r="G4" s="370"/>
      <c r="H4" s="370"/>
      <c r="I4" s="370"/>
      <c r="J4" s="370"/>
      <c r="K4" s="370"/>
      <c r="L4" s="370"/>
      <c r="M4" s="304"/>
    </row>
    <row r="5" spans="1:13" s="19" customFormat="1" ht="10.5" customHeight="1">
      <c r="A5" s="370"/>
      <c r="B5" s="370"/>
      <c r="C5" s="370"/>
      <c r="D5" s="370"/>
      <c r="E5" s="382"/>
      <c r="F5" s="370"/>
      <c r="G5" s="370"/>
      <c r="H5" s="370"/>
      <c r="I5" s="370"/>
      <c r="J5" s="370"/>
      <c r="K5" s="370"/>
      <c r="L5" s="370"/>
      <c r="M5" s="304"/>
    </row>
    <row r="6" spans="1:13" s="19" customFormat="1" ht="2.25" customHeight="1">
      <c r="A6" s="370"/>
      <c r="B6" s="370"/>
      <c r="C6" s="370"/>
      <c r="D6" s="370"/>
      <c r="E6" s="382"/>
      <c r="F6" s="370"/>
      <c r="G6" s="370"/>
      <c r="H6" s="370"/>
      <c r="I6" s="370"/>
      <c r="J6" s="370"/>
      <c r="K6" s="370"/>
      <c r="L6" s="370"/>
      <c r="M6" s="304"/>
    </row>
    <row r="7" spans="1:13" s="19" customFormat="1" ht="10.5" customHeight="1">
      <c r="A7" s="370"/>
      <c r="B7" s="370"/>
      <c r="C7" s="370"/>
      <c r="D7" s="370"/>
      <c r="E7" s="382"/>
      <c r="F7" s="371"/>
      <c r="G7" s="371"/>
      <c r="H7" s="371"/>
      <c r="I7" s="371"/>
      <c r="J7" s="371"/>
      <c r="K7" s="371"/>
      <c r="L7" s="371"/>
      <c r="M7" s="304"/>
    </row>
    <row r="8" spans="1:13" s="19" customFormat="1" ht="10.5" customHeight="1">
      <c r="A8" s="370"/>
      <c r="B8" s="370"/>
      <c r="C8" s="370"/>
      <c r="D8" s="370"/>
      <c r="E8" s="382"/>
      <c r="F8" s="372" t="s">
        <v>110</v>
      </c>
      <c r="G8" s="375" t="s">
        <v>114</v>
      </c>
      <c r="H8" s="376"/>
      <c r="I8" s="376"/>
      <c r="J8" s="4"/>
      <c r="K8" s="4"/>
      <c r="L8" s="5"/>
      <c r="M8" s="304"/>
    </row>
    <row r="9" spans="1:13" s="19" customFormat="1" ht="21.75" customHeight="1">
      <c r="A9" s="370"/>
      <c r="B9" s="370"/>
      <c r="C9" s="370"/>
      <c r="D9" s="370"/>
      <c r="E9" s="382"/>
      <c r="F9" s="373"/>
      <c r="G9" s="377"/>
      <c r="H9" s="378"/>
      <c r="I9" s="378"/>
      <c r="J9" s="375" t="s">
        <v>115</v>
      </c>
      <c r="K9" s="376"/>
      <c r="L9" s="372"/>
      <c r="M9" s="304"/>
    </row>
    <row r="10" spans="1:13" s="19" customFormat="1" ht="20.25" customHeight="1">
      <c r="A10" s="371"/>
      <c r="B10" s="371"/>
      <c r="C10" s="371"/>
      <c r="D10" s="371"/>
      <c r="E10" s="383"/>
      <c r="F10" s="374"/>
      <c r="G10" s="6" t="s">
        <v>111</v>
      </c>
      <c r="H10" s="6" t="s">
        <v>112</v>
      </c>
      <c r="I10" s="6" t="s">
        <v>113</v>
      </c>
      <c r="J10" s="6" t="s">
        <v>109</v>
      </c>
      <c r="K10" s="6" t="s">
        <v>112</v>
      </c>
      <c r="L10" s="6" t="s">
        <v>113</v>
      </c>
      <c r="M10" s="304"/>
    </row>
    <row r="11" spans="1:13" s="24" customFormat="1" ht="16.5" customHeight="1">
      <c r="A11" s="22"/>
      <c r="B11" s="22"/>
      <c r="C11" s="22"/>
      <c r="D11" s="22"/>
      <c r="E11" s="23"/>
      <c r="G11" s="282" t="s">
        <v>84</v>
      </c>
      <c r="H11" s="24" t="s">
        <v>84</v>
      </c>
      <c r="I11" s="24" t="s">
        <v>84</v>
      </c>
      <c r="J11" s="282" t="s">
        <v>84</v>
      </c>
      <c r="K11" s="287" t="s">
        <v>84</v>
      </c>
      <c r="L11" s="287" t="s">
        <v>84</v>
      </c>
      <c r="M11" s="310"/>
    </row>
    <row r="12" spans="1:13" s="20" customFormat="1" ht="19.5" customHeight="1">
      <c r="A12" s="384" t="s">
        <v>1801</v>
      </c>
      <c r="B12" s="384"/>
      <c r="C12" s="384"/>
      <c r="D12" s="384"/>
      <c r="E12" s="385"/>
      <c r="F12" s="9">
        <v>621671</v>
      </c>
      <c r="G12" s="283">
        <v>9005511</v>
      </c>
      <c r="H12" s="9">
        <v>5277921</v>
      </c>
      <c r="I12" s="9">
        <v>3669914</v>
      </c>
      <c r="J12" s="283">
        <v>8028649</v>
      </c>
      <c r="K12" s="288">
        <v>4638339</v>
      </c>
      <c r="L12" s="288">
        <v>3333882</v>
      </c>
      <c r="M12" s="311"/>
    </row>
    <row r="13" spans="1:13" s="20" customFormat="1" ht="7.5" customHeight="1">
      <c r="A13" s="7"/>
      <c r="B13" s="7"/>
      <c r="C13" s="7"/>
      <c r="D13" s="7"/>
      <c r="E13" s="8"/>
      <c r="F13" s="9"/>
      <c r="G13" s="283"/>
      <c r="H13" s="9"/>
      <c r="I13" s="9"/>
      <c r="J13" s="283"/>
      <c r="K13" s="288"/>
      <c r="L13" s="288"/>
      <c r="M13" s="312"/>
    </row>
    <row r="14" spans="1:13" s="20" customFormat="1" ht="19.5" customHeight="1">
      <c r="A14" s="7"/>
      <c r="B14" s="384" t="s">
        <v>1660</v>
      </c>
      <c r="C14" s="384"/>
      <c r="D14" s="384"/>
      <c r="E14" s="385"/>
      <c r="F14" s="9">
        <v>494337</v>
      </c>
      <c r="G14" s="283">
        <v>7550364</v>
      </c>
      <c r="H14" s="9">
        <v>4512250</v>
      </c>
      <c r="I14" s="9">
        <v>2986994</v>
      </c>
      <c r="J14" s="283">
        <v>6757661</v>
      </c>
      <c r="K14" s="288">
        <v>3986598</v>
      </c>
      <c r="L14" s="288">
        <v>2721061</v>
      </c>
      <c r="M14" s="312"/>
    </row>
    <row r="15" spans="1:13" s="20" customFormat="1" ht="7.5" customHeight="1">
      <c r="A15" s="7"/>
      <c r="B15" s="7"/>
      <c r="C15" s="7"/>
      <c r="D15" s="7"/>
      <c r="E15" s="8"/>
      <c r="F15" s="9"/>
      <c r="G15" s="283"/>
      <c r="H15" s="9"/>
      <c r="I15" s="9"/>
      <c r="J15" s="283"/>
      <c r="K15" s="288"/>
      <c r="L15" s="288"/>
      <c r="M15" s="312"/>
    </row>
    <row r="16" spans="1:13" s="19" customFormat="1" ht="19.5" customHeight="1">
      <c r="A16" s="10"/>
      <c r="B16" s="10"/>
      <c r="C16" s="367" t="s">
        <v>1661</v>
      </c>
      <c r="D16" s="367"/>
      <c r="E16" s="368"/>
      <c r="F16" s="12">
        <v>31065</v>
      </c>
      <c r="G16" s="284">
        <v>942339</v>
      </c>
      <c r="H16" s="12">
        <v>586501</v>
      </c>
      <c r="I16" s="12">
        <v>350019</v>
      </c>
      <c r="J16" s="284">
        <v>885103</v>
      </c>
      <c r="K16" s="289">
        <v>542830</v>
      </c>
      <c r="L16" s="289">
        <v>336492</v>
      </c>
      <c r="M16" s="304"/>
    </row>
    <row r="17" spans="1:13" s="19" customFormat="1" ht="19.5" customHeight="1">
      <c r="A17" s="10"/>
      <c r="B17" s="10"/>
      <c r="C17" s="367" t="s">
        <v>85</v>
      </c>
      <c r="D17" s="367"/>
      <c r="E17" s="368"/>
      <c r="F17" s="12">
        <v>35745</v>
      </c>
      <c r="G17" s="284">
        <v>755348</v>
      </c>
      <c r="H17" s="12">
        <v>461359</v>
      </c>
      <c r="I17" s="12">
        <v>286928</v>
      </c>
      <c r="J17" s="284">
        <v>692715</v>
      </c>
      <c r="K17" s="289">
        <v>417238</v>
      </c>
      <c r="L17" s="289">
        <v>268515</v>
      </c>
      <c r="M17" s="304"/>
    </row>
    <row r="18" spans="1:13" s="19" customFormat="1" ht="19.5" customHeight="1">
      <c r="A18" s="10"/>
      <c r="B18" s="10"/>
      <c r="C18" s="367" t="s">
        <v>86</v>
      </c>
      <c r="D18" s="367"/>
      <c r="E18" s="368"/>
      <c r="F18" s="12">
        <v>37116</v>
      </c>
      <c r="G18" s="284">
        <v>989196</v>
      </c>
      <c r="H18" s="12">
        <v>630865</v>
      </c>
      <c r="I18" s="12">
        <v>350099</v>
      </c>
      <c r="J18" s="284">
        <v>917014</v>
      </c>
      <c r="K18" s="289">
        <v>583645</v>
      </c>
      <c r="L18" s="289">
        <v>325245</v>
      </c>
      <c r="M18" s="304"/>
    </row>
    <row r="19" spans="1:13" s="19" customFormat="1" ht="19.5" customHeight="1">
      <c r="A19" s="10"/>
      <c r="B19" s="10"/>
      <c r="C19" s="367" t="s">
        <v>87</v>
      </c>
      <c r="D19" s="367"/>
      <c r="E19" s="368"/>
      <c r="F19" s="12">
        <v>32274</v>
      </c>
      <c r="G19" s="284">
        <v>651285</v>
      </c>
      <c r="H19" s="12">
        <v>378535</v>
      </c>
      <c r="I19" s="12">
        <v>268164</v>
      </c>
      <c r="J19" s="284">
        <v>596674</v>
      </c>
      <c r="K19" s="289">
        <v>343556</v>
      </c>
      <c r="L19" s="289">
        <v>248580</v>
      </c>
      <c r="M19" s="304"/>
    </row>
    <row r="20" spans="1:13" s="19" customFormat="1" ht="19.5" customHeight="1">
      <c r="A20" s="10"/>
      <c r="B20" s="10"/>
      <c r="C20" s="367" t="s">
        <v>88</v>
      </c>
      <c r="D20" s="367"/>
      <c r="E20" s="368"/>
      <c r="F20" s="12">
        <v>13018</v>
      </c>
      <c r="G20" s="284">
        <v>206165</v>
      </c>
      <c r="H20" s="12">
        <v>122291</v>
      </c>
      <c r="I20" s="12">
        <v>83272</v>
      </c>
      <c r="J20" s="284">
        <v>185268</v>
      </c>
      <c r="K20" s="289">
        <v>108583</v>
      </c>
      <c r="L20" s="289">
        <v>76105</v>
      </c>
      <c r="M20" s="304"/>
    </row>
    <row r="21" spans="1:13" s="19" customFormat="1" ht="19.5" customHeight="1">
      <c r="A21" s="10"/>
      <c r="B21" s="10"/>
      <c r="C21" s="367" t="s">
        <v>89</v>
      </c>
      <c r="D21" s="367"/>
      <c r="E21" s="368"/>
      <c r="F21" s="12">
        <v>22770</v>
      </c>
      <c r="G21" s="284">
        <v>227175</v>
      </c>
      <c r="H21" s="12">
        <v>140168</v>
      </c>
      <c r="I21" s="12">
        <v>85886</v>
      </c>
      <c r="J21" s="284">
        <v>191586</v>
      </c>
      <c r="K21" s="289">
        <v>116096</v>
      </c>
      <c r="L21" s="289">
        <v>74390</v>
      </c>
      <c r="M21" s="304"/>
    </row>
    <row r="22" spans="1:13" s="19" customFormat="1" ht="19.5" customHeight="1">
      <c r="A22" s="10"/>
      <c r="B22" s="10"/>
      <c r="C22" s="367" t="s">
        <v>90</v>
      </c>
      <c r="D22" s="367"/>
      <c r="E22" s="368"/>
      <c r="F22" s="12">
        <v>15492</v>
      </c>
      <c r="G22" s="284">
        <v>153761</v>
      </c>
      <c r="H22" s="12">
        <v>89744</v>
      </c>
      <c r="I22" s="12">
        <v>63125</v>
      </c>
      <c r="J22" s="284">
        <v>130047</v>
      </c>
      <c r="K22" s="289">
        <v>73904</v>
      </c>
      <c r="L22" s="289">
        <v>55272</v>
      </c>
      <c r="M22" s="304"/>
    </row>
    <row r="23" spans="1:13" s="21" customFormat="1" ht="19.5" customHeight="1">
      <c r="A23" s="17"/>
      <c r="B23" s="17"/>
      <c r="C23" s="379" t="s">
        <v>91</v>
      </c>
      <c r="D23" s="379"/>
      <c r="E23" s="380"/>
      <c r="F23" s="18">
        <v>18024</v>
      </c>
      <c r="G23" s="285">
        <v>356931</v>
      </c>
      <c r="H23" s="18">
        <v>232159</v>
      </c>
      <c r="I23" s="18">
        <v>122208</v>
      </c>
      <c r="J23" s="285">
        <v>329084</v>
      </c>
      <c r="K23" s="290">
        <v>213317</v>
      </c>
      <c r="L23" s="290">
        <v>113257</v>
      </c>
      <c r="M23" s="313"/>
    </row>
    <row r="24" spans="1:13" s="19" customFormat="1" ht="19.5" customHeight="1">
      <c r="A24" s="10"/>
      <c r="B24" s="10"/>
      <c r="C24" s="367" t="s">
        <v>92</v>
      </c>
      <c r="D24" s="367"/>
      <c r="E24" s="368"/>
      <c r="F24" s="12">
        <v>20123</v>
      </c>
      <c r="G24" s="284">
        <v>371830</v>
      </c>
      <c r="H24" s="12">
        <v>242976</v>
      </c>
      <c r="I24" s="12">
        <v>125267</v>
      </c>
      <c r="J24" s="284">
        <v>338426</v>
      </c>
      <c r="K24" s="289">
        <v>220146</v>
      </c>
      <c r="L24" s="289">
        <v>114711</v>
      </c>
      <c r="M24" s="304"/>
    </row>
    <row r="25" spans="1:13" s="19" customFormat="1" ht="19.5" customHeight="1">
      <c r="A25" s="10"/>
      <c r="B25" s="10"/>
      <c r="C25" s="367" t="s">
        <v>93</v>
      </c>
      <c r="D25" s="367"/>
      <c r="E25" s="368"/>
      <c r="F25" s="12">
        <v>11389</v>
      </c>
      <c r="G25" s="284">
        <v>122466</v>
      </c>
      <c r="H25" s="12">
        <v>65300</v>
      </c>
      <c r="I25" s="12">
        <v>56585</v>
      </c>
      <c r="J25" s="284">
        <v>106447</v>
      </c>
      <c r="K25" s="289">
        <v>55328</v>
      </c>
      <c r="L25" s="289">
        <v>50554</v>
      </c>
      <c r="M25" s="304"/>
    </row>
    <row r="26" spans="1:13" s="19" customFormat="1" ht="19.5" customHeight="1">
      <c r="A26" s="10"/>
      <c r="B26" s="10"/>
      <c r="C26" s="367" t="s">
        <v>94</v>
      </c>
      <c r="D26" s="367"/>
      <c r="E26" s="368"/>
      <c r="F26" s="12">
        <v>29497</v>
      </c>
      <c r="G26" s="284">
        <v>349551</v>
      </c>
      <c r="H26" s="12">
        <v>212200</v>
      </c>
      <c r="I26" s="12">
        <v>135898</v>
      </c>
      <c r="J26" s="284">
        <v>305229</v>
      </c>
      <c r="K26" s="289">
        <v>182250</v>
      </c>
      <c r="L26" s="289">
        <v>121553</v>
      </c>
      <c r="M26" s="304"/>
    </row>
    <row r="27" spans="1:13" s="19" customFormat="1" ht="19.5" customHeight="1">
      <c r="A27" s="10"/>
      <c r="B27" s="10"/>
      <c r="C27" s="367" t="s">
        <v>95</v>
      </c>
      <c r="D27" s="367"/>
      <c r="E27" s="368"/>
      <c r="F27" s="12">
        <v>27034</v>
      </c>
      <c r="G27" s="284">
        <v>262689</v>
      </c>
      <c r="H27" s="12">
        <v>140031</v>
      </c>
      <c r="I27" s="12">
        <v>121396</v>
      </c>
      <c r="J27" s="284">
        <v>224397</v>
      </c>
      <c r="K27" s="289">
        <v>116380</v>
      </c>
      <c r="L27" s="289">
        <v>106783</v>
      </c>
      <c r="M27" s="304"/>
    </row>
    <row r="28" spans="1:13" s="19" customFormat="1" ht="19.5" customHeight="1">
      <c r="A28" s="10"/>
      <c r="B28" s="10"/>
      <c r="C28" s="367" t="s">
        <v>96</v>
      </c>
      <c r="D28" s="367"/>
      <c r="E28" s="368"/>
      <c r="F28" s="12">
        <v>29816</v>
      </c>
      <c r="G28" s="284">
        <v>515503</v>
      </c>
      <c r="H28" s="12">
        <v>298557</v>
      </c>
      <c r="I28" s="12">
        <v>212256</v>
      </c>
      <c r="J28" s="284">
        <v>465359</v>
      </c>
      <c r="K28" s="289">
        <v>266109</v>
      </c>
      <c r="L28" s="289">
        <v>194964</v>
      </c>
      <c r="M28" s="304"/>
    </row>
    <row r="29" spans="1:13" s="19" customFormat="1" ht="19.5" customHeight="1">
      <c r="A29" s="10"/>
      <c r="B29" s="10"/>
      <c r="C29" s="367" t="s">
        <v>97</v>
      </c>
      <c r="D29" s="367"/>
      <c r="E29" s="368"/>
      <c r="F29" s="12">
        <v>12068</v>
      </c>
      <c r="G29" s="284">
        <v>121982</v>
      </c>
      <c r="H29" s="12">
        <v>69252</v>
      </c>
      <c r="I29" s="12">
        <v>52258</v>
      </c>
      <c r="J29" s="284">
        <v>102940</v>
      </c>
      <c r="K29" s="289">
        <v>56950</v>
      </c>
      <c r="L29" s="289">
        <v>45532</v>
      </c>
      <c r="M29" s="304"/>
    </row>
    <row r="30" spans="1:13" s="19" customFormat="1" ht="19.5" customHeight="1">
      <c r="A30" s="10"/>
      <c r="B30" s="10"/>
      <c r="C30" s="367" t="s">
        <v>98</v>
      </c>
      <c r="D30" s="367"/>
      <c r="E30" s="368"/>
      <c r="F30" s="12">
        <v>19246</v>
      </c>
      <c r="G30" s="284">
        <v>157249</v>
      </c>
      <c r="H30" s="12">
        <v>84589</v>
      </c>
      <c r="I30" s="12">
        <v>72057</v>
      </c>
      <c r="J30" s="284">
        <v>129757</v>
      </c>
      <c r="K30" s="289">
        <v>67609</v>
      </c>
      <c r="L30" s="289">
        <v>61571</v>
      </c>
      <c r="M30" s="304"/>
    </row>
    <row r="31" spans="1:13" s="19" customFormat="1" ht="19.5" customHeight="1">
      <c r="A31" s="10"/>
      <c r="B31" s="10"/>
      <c r="C31" s="367" t="s">
        <v>99</v>
      </c>
      <c r="D31" s="367"/>
      <c r="E31" s="368"/>
      <c r="F31" s="12">
        <v>18962</v>
      </c>
      <c r="G31" s="284">
        <v>259658</v>
      </c>
      <c r="H31" s="12">
        <v>149272</v>
      </c>
      <c r="I31" s="12">
        <v>108654</v>
      </c>
      <c r="J31" s="284">
        <v>227627</v>
      </c>
      <c r="K31" s="289">
        <v>129062</v>
      </c>
      <c r="L31" s="289">
        <v>96874</v>
      </c>
      <c r="M31" s="304"/>
    </row>
    <row r="32" spans="1:13" s="19" customFormat="1" ht="19.5" customHeight="1">
      <c r="A32" s="10"/>
      <c r="B32" s="10"/>
      <c r="C32" s="367" t="s">
        <v>100</v>
      </c>
      <c r="D32" s="367"/>
      <c r="E32" s="368"/>
      <c r="F32" s="12">
        <v>12536</v>
      </c>
      <c r="G32" s="284">
        <v>124765</v>
      </c>
      <c r="H32" s="12">
        <v>72401</v>
      </c>
      <c r="I32" s="12">
        <v>51840</v>
      </c>
      <c r="J32" s="284">
        <v>106528</v>
      </c>
      <c r="K32" s="289">
        <v>60808</v>
      </c>
      <c r="L32" s="289">
        <v>45217</v>
      </c>
      <c r="M32" s="304"/>
    </row>
    <row r="33" spans="1:13" s="19" customFormat="1" ht="19.5" customHeight="1">
      <c r="A33" s="10"/>
      <c r="B33" s="10"/>
      <c r="C33" s="367" t="s">
        <v>101</v>
      </c>
      <c r="D33" s="367"/>
      <c r="E33" s="368"/>
      <c r="F33" s="12">
        <v>9060</v>
      </c>
      <c r="G33" s="284">
        <v>75404</v>
      </c>
      <c r="H33" s="12">
        <v>44454</v>
      </c>
      <c r="I33" s="12">
        <v>30571</v>
      </c>
      <c r="J33" s="284">
        <v>62222</v>
      </c>
      <c r="K33" s="289">
        <v>35740</v>
      </c>
      <c r="L33" s="289">
        <v>26111</v>
      </c>
      <c r="M33" s="304"/>
    </row>
    <row r="34" spans="1:13" s="19" customFormat="1" ht="19.5" customHeight="1">
      <c r="A34" s="10"/>
      <c r="B34" s="10"/>
      <c r="C34" s="367" t="s">
        <v>102</v>
      </c>
      <c r="D34" s="367"/>
      <c r="E34" s="368"/>
      <c r="F34" s="12">
        <v>17825</v>
      </c>
      <c r="G34" s="284">
        <v>195069</v>
      </c>
      <c r="H34" s="12">
        <v>106611</v>
      </c>
      <c r="I34" s="12">
        <v>87661</v>
      </c>
      <c r="J34" s="284">
        <v>168351</v>
      </c>
      <c r="K34" s="289">
        <v>89377</v>
      </c>
      <c r="L34" s="289">
        <v>78195</v>
      </c>
      <c r="M34" s="304"/>
    </row>
    <row r="35" spans="1:13" s="19" customFormat="1" ht="19.5" customHeight="1">
      <c r="A35" s="10"/>
      <c r="B35" s="10"/>
      <c r="C35" s="367" t="s">
        <v>103</v>
      </c>
      <c r="D35" s="367"/>
      <c r="E35" s="368"/>
      <c r="F35" s="12">
        <v>20278</v>
      </c>
      <c r="G35" s="284">
        <v>172477</v>
      </c>
      <c r="H35" s="12">
        <v>89643</v>
      </c>
      <c r="I35" s="12">
        <v>82196</v>
      </c>
      <c r="J35" s="284">
        <v>143412</v>
      </c>
      <c r="K35" s="289">
        <v>71182</v>
      </c>
      <c r="L35" s="289">
        <v>71604</v>
      </c>
      <c r="M35" s="304"/>
    </row>
    <row r="36" spans="1:13" s="19" customFormat="1" ht="19.5" customHeight="1">
      <c r="A36" s="10"/>
      <c r="B36" s="10"/>
      <c r="C36" s="367" t="s">
        <v>104</v>
      </c>
      <c r="D36" s="367"/>
      <c r="E36" s="368"/>
      <c r="F36" s="12">
        <v>23557</v>
      </c>
      <c r="G36" s="284">
        <v>215361</v>
      </c>
      <c r="H36" s="12">
        <v>118732</v>
      </c>
      <c r="I36" s="12">
        <v>94624</v>
      </c>
      <c r="J36" s="284">
        <v>179961</v>
      </c>
      <c r="K36" s="289">
        <v>96053</v>
      </c>
      <c r="L36" s="289">
        <v>81923</v>
      </c>
      <c r="M36" s="304"/>
    </row>
    <row r="37" spans="1:13" s="19" customFormat="1" ht="19.5" customHeight="1">
      <c r="A37" s="10"/>
      <c r="B37" s="10"/>
      <c r="C37" s="367" t="s">
        <v>105</v>
      </c>
      <c r="D37" s="367"/>
      <c r="E37" s="368"/>
      <c r="F37" s="12">
        <v>16636</v>
      </c>
      <c r="G37" s="284">
        <v>128556</v>
      </c>
      <c r="H37" s="12">
        <v>68998</v>
      </c>
      <c r="I37" s="12">
        <v>58835</v>
      </c>
      <c r="J37" s="284">
        <v>104857</v>
      </c>
      <c r="K37" s="289">
        <v>53390</v>
      </c>
      <c r="L37" s="289">
        <v>50772</v>
      </c>
      <c r="M37" s="304"/>
    </row>
    <row r="38" spans="1:13" s="19" customFormat="1" ht="19.5" customHeight="1">
      <c r="A38" s="10"/>
      <c r="B38" s="10"/>
      <c r="C38" s="367" t="s">
        <v>106</v>
      </c>
      <c r="D38" s="367"/>
      <c r="E38" s="368"/>
      <c r="F38" s="12">
        <v>20228</v>
      </c>
      <c r="G38" s="284">
        <v>176836</v>
      </c>
      <c r="H38" s="12">
        <v>96553</v>
      </c>
      <c r="I38" s="12">
        <v>79494</v>
      </c>
      <c r="J38" s="284">
        <v>146997</v>
      </c>
      <c r="K38" s="289">
        <v>76803</v>
      </c>
      <c r="L38" s="289">
        <v>69431</v>
      </c>
      <c r="M38" s="304"/>
    </row>
    <row r="39" spans="1:13" s="19" customFormat="1" ht="19.5" customHeight="1">
      <c r="A39" s="10"/>
      <c r="B39" s="10"/>
      <c r="C39" s="386" t="s">
        <v>107</v>
      </c>
      <c r="D39" s="386"/>
      <c r="E39" s="387"/>
      <c r="F39" s="12">
        <v>578</v>
      </c>
      <c r="G39" s="284">
        <v>18768</v>
      </c>
      <c r="H39" s="12">
        <v>11059</v>
      </c>
      <c r="I39" s="12">
        <v>7701</v>
      </c>
      <c r="J39" s="284">
        <v>17660</v>
      </c>
      <c r="K39" s="289">
        <v>10242</v>
      </c>
      <c r="L39" s="289">
        <v>7410</v>
      </c>
      <c r="M39" s="304"/>
    </row>
    <row r="40" spans="1:13" s="19" customFormat="1" ht="13.5" customHeight="1">
      <c r="A40" s="10"/>
      <c r="B40" s="10"/>
      <c r="C40" s="10"/>
      <c r="D40" s="10"/>
      <c r="E40" s="11"/>
      <c r="F40" s="12"/>
      <c r="G40" s="284"/>
      <c r="H40" s="12"/>
      <c r="I40" s="12"/>
      <c r="J40" s="284"/>
      <c r="K40" s="289"/>
      <c r="L40" s="289"/>
      <c r="M40" s="304"/>
    </row>
    <row r="41" spans="1:13" s="20" customFormat="1" ht="18" customHeight="1">
      <c r="A41" s="7"/>
      <c r="B41" s="384" t="s">
        <v>108</v>
      </c>
      <c r="C41" s="384"/>
      <c r="D41" s="384"/>
      <c r="E41" s="385"/>
      <c r="F41" s="9">
        <v>122531</v>
      </c>
      <c r="G41" s="283">
        <v>1411098</v>
      </c>
      <c r="H41" s="9">
        <v>739840</v>
      </c>
      <c r="I41" s="9">
        <v>664824</v>
      </c>
      <c r="J41" s="283">
        <v>1234069</v>
      </c>
      <c r="K41" s="288">
        <v>630382</v>
      </c>
      <c r="L41" s="288">
        <v>597379</v>
      </c>
      <c r="M41" s="312"/>
    </row>
    <row r="42" spans="1:13" s="20" customFormat="1" ht="12.75" customHeight="1">
      <c r="A42" s="7"/>
      <c r="B42" s="7"/>
      <c r="C42" s="7"/>
      <c r="D42" s="7"/>
      <c r="E42" s="8"/>
      <c r="F42" s="9"/>
      <c r="G42" s="283"/>
      <c r="H42" s="9"/>
      <c r="I42" s="9"/>
      <c r="J42" s="283"/>
      <c r="K42" s="288"/>
      <c r="L42" s="288"/>
      <c r="M42" s="312"/>
    </row>
    <row r="43" spans="1:13" s="20" customFormat="1" ht="18" customHeight="1">
      <c r="A43" s="7"/>
      <c r="B43" s="7"/>
      <c r="C43" s="384" t="s">
        <v>1659</v>
      </c>
      <c r="D43" s="384"/>
      <c r="E43" s="385"/>
      <c r="F43" s="9">
        <v>4803</v>
      </c>
      <c r="G43" s="283">
        <v>44049</v>
      </c>
      <c r="H43" s="9">
        <v>25831</v>
      </c>
      <c r="I43" s="9">
        <v>18096</v>
      </c>
      <c r="J43" s="283">
        <v>36919</v>
      </c>
      <c r="K43" s="288">
        <v>21359</v>
      </c>
      <c r="L43" s="288">
        <v>15442</v>
      </c>
      <c r="M43" s="312"/>
    </row>
    <row r="44" spans="1:16" s="3" customFormat="1" ht="10.5" customHeight="1">
      <c r="A44" s="14"/>
      <c r="B44" s="14"/>
      <c r="C44" s="14"/>
      <c r="D44" s="14"/>
      <c r="E44" s="15"/>
      <c r="F44" s="16"/>
      <c r="G44" s="286"/>
      <c r="H44" s="16"/>
      <c r="I44" s="16"/>
      <c r="J44" s="286"/>
      <c r="K44" s="16"/>
      <c r="L44" s="16"/>
      <c r="M44" s="314"/>
      <c r="N44" s="13"/>
      <c r="O44" s="13"/>
      <c r="P44" s="13"/>
    </row>
    <row r="45" s="3" customFormat="1" ht="3.75" customHeight="1"/>
    <row r="46" spans="1:12" s="3" customFormat="1" ht="28.5" customHeight="1">
      <c r="A46" s="366" t="s">
        <v>1756</v>
      </c>
      <c r="B46" s="366"/>
      <c r="C46" s="366"/>
      <c r="D46" s="366"/>
      <c r="E46" s="366"/>
      <c r="F46" s="366"/>
      <c r="G46" s="366"/>
      <c r="H46" s="366"/>
      <c r="I46" s="366"/>
      <c r="J46" s="366"/>
      <c r="K46" s="366"/>
      <c r="L46" s="366"/>
    </row>
    <row r="47" spans="1:12" ht="18" customHeight="1">
      <c r="A47" s="366" t="s">
        <v>1791</v>
      </c>
      <c r="B47" s="366"/>
      <c r="C47" s="366"/>
      <c r="D47" s="366"/>
      <c r="E47" s="366"/>
      <c r="F47" s="366"/>
      <c r="G47" s="366"/>
      <c r="H47" s="366"/>
      <c r="I47" s="366"/>
      <c r="J47" s="366"/>
      <c r="K47" s="366"/>
      <c r="L47" s="366"/>
    </row>
    <row r="49" spans="5:6" ht="10.5">
      <c r="E49" s="186"/>
      <c r="F49" s="187"/>
    </row>
    <row r="50" spans="5:6" ht="10.5">
      <c r="E50" s="186"/>
      <c r="F50" s="187"/>
    </row>
    <row r="52" spans="5:8" ht="10.5">
      <c r="E52" s="186"/>
      <c r="F52" s="187"/>
      <c r="G52" s="186"/>
      <c r="H52" s="187"/>
    </row>
    <row r="53" spans="5:8" ht="10.5">
      <c r="E53" s="186"/>
      <c r="F53" s="187"/>
      <c r="G53" s="186"/>
      <c r="H53" s="187"/>
    </row>
    <row r="54" spans="5:8" ht="10.5">
      <c r="E54" s="186"/>
      <c r="F54" s="187"/>
      <c r="G54" s="186"/>
      <c r="H54" s="187"/>
    </row>
    <row r="55" spans="5:6" ht="10.5">
      <c r="E55" s="186"/>
      <c r="F55" s="187"/>
    </row>
  </sheetData>
  <sheetProtection/>
  <mergeCells count="35">
    <mergeCell ref="A46:L46"/>
    <mergeCell ref="A3:E10"/>
    <mergeCell ref="A12:E12"/>
    <mergeCell ref="C43:E43"/>
    <mergeCell ref="C38:E38"/>
    <mergeCell ref="C39:E39"/>
    <mergeCell ref="B41:E41"/>
    <mergeCell ref="B14:E14"/>
    <mergeCell ref="C34:E34"/>
    <mergeCell ref="C35:E35"/>
    <mergeCell ref="C28:E28"/>
    <mergeCell ref="C29:E29"/>
    <mergeCell ref="C36:E36"/>
    <mergeCell ref="C37:E37"/>
    <mergeCell ref="C30:E30"/>
    <mergeCell ref="C31:E31"/>
    <mergeCell ref="C32:E32"/>
    <mergeCell ref="C33:E33"/>
    <mergeCell ref="F3:L7"/>
    <mergeCell ref="F8:F10"/>
    <mergeCell ref="G8:I9"/>
    <mergeCell ref="J9:L9"/>
    <mergeCell ref="C24:E24"/>
    <mergeCell ref="C25:E25"/>
    <mergeCell ref="C23:E23"/>
    <mergeCell ref="A47:L47"/>
    <mergeCell ref="C16:E16"/>
    <mergeCell ref="C17:E17"/>
    <mergeCell ref="C18:E18"/>
    <mergeCell ref="C19:E19"/>
    <mergeCell ref="C20:E20"/>
    <mergeCell ref="C21:E21"/>
    <mergeCell ref="C22:E22"/>
    <mergeCell ref="C26:E26"/>
    <mergeCell ref="C27:E27"/>
  </mergeCells>
  <printOptions/>
  <pageMargins left="0.4724409448818898" right="0.1968503937007874" top="0.7874015748031497" bottom="0.3937007874015748" header="0.3937007874015748" footer="0.1968503937007874"/>
  <pageSetup horizontalDpi="600" verticalDpi="600" orientation="portrait" paperSize="9" r:id="rId1"/>
  <headerFooter alignWithMargins="0">
    <oddHeader>&amp;R「平成28年経済センサス-活動調査」</oddHeader>
    <oddFooter>&amp;C&amp;P</oddFooter>
  </headerFooter>
  <colBreaks count="3" manualBreakCount="3">
    <brk id="22" max="65535" man="1"/>
    <brk id="32" max="65535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workbookViewId="0" topLeftCell="A1">
      <selection activeCell="B1" sqref="B1"/>
    </sheetView>
  </sheetViews>
  <sheetFormatPr defaultColWidth="8.796875" defaultRowHeight="15"/>
  <cols>
    <col min="1" max="1" width="0.203125" style="41" customWidth="1"/>
    <col min="2" max="2" width="3.69921875" style="41" customWidth="1"/>
    <col min="3" max="3" width="26.5" style="38" customWidth="1"/>
    <col min="4" max="15" width="7.5" style="38" customWidth="1"/>
    <col min="16" max="16384" width="9" style="38" customWidth="1"/>
  </cols>
  <sheetData>
    <row r="1" spans="1:15" s="25" customFormat="1" ht="26.25" customHeight="1" thickBot="1">
      <c r="A1" s="278" t="s">
        <v>1694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s="28" customFormat="1" ht="15" customHeight="1" thickTop="1">
      <c r="A2" s="391" t="s">
        <v>1695</v>
      </c>
      <c r="B2" s="391"/>
      <c r="C2" s="392"/>
      <c r="D2" s="397" t="s">
        <v>119</v>
      </c>
      <c r="E2" s="400" t="s">
        <v>1696</v>
      </c>
      <c r="F2" s="369"/>
      <c r="G2" s="381"/>
      <c r="H2" s="400" t="s">
        <v>1697</v>
      </c>
      <c r="I2" s="369"/>
      <c r="J2" s="369"/>
      <c r="K2" s="369"/>
      <c r="L2" s="369"/>
      <c r="M2" s="369"/>
      <c r="N2" s="369"/>
      <c r="O2" s="369"/>
      <c r="P2" s="302"/>
    </row>
    <row r="3" spans="1:16" s="28" customFormat="1" ht="15" customHeight="1">
      <c r="A3" s="393"/>
      <c r="B3" s="393"/>
      <c r="C3" s="394"/>
      <c r="D3" s="398"/>
      <c r="E3" s="401"/>
      <c r="F3" s="371"/>
      <c r="G3" s="383"/>
      <c r="H3" s="402" t="s">
        <v>1698</v>
      </c>
      <c r="I3" s="403"/>
      <c r="J3" s="402" t="s">
        <v>116</v>
      </c>
      <c r="K3" s="403"/>
      <c r="L3" s="402" t="s">
        <v>117</v>
      </c>
      <c r="M3" s="403"/>
      <c r="N3" s="402" t="s">
        <v>118</v>
      </c>
      <c r="O3" s="404"/>
      <c r="P3" s="302"/>
    </row>
    <row r="4" spans="1:16" s="28" customFormat="1" ht="15" customHeight="1">
      <c r="A4" s="395"/>
      <c r="B4" s="395"/>
      <c r="C4" s="396"/>
      <c r="D4" s="399"/>
      <c r="E4" s="61" t="s">
        <v>109</v>
      </c>
      <c r="F4" s="61" t="s">
        <v>120</v>
      </c>
      <c r="G4" s="61" t="s">
        <v>121</v>
      </c>
      <c r="H4" s="61" t="s">
        <v>119</v>
      </c>
      <c r="I4" s="61" t="s">
        <v>169</v>
      </c>
      <c r="J4" s="61" t="s">
        <v>119</v>
      </c>
      <c r="K4" s="61" t="s">
        <v>169</v>
      </c>
      <c r="L4" s="61" t="s">
        <v>119</v>
      </c>
      <c r="M4" s="61" t="s">
        <v>169</v>
      </c>
      <c r="N4" s="61" t="s">
        <v>119</v>
      </c>
      <c r="O4" s="245" t="s">
        <v>169</v>
      </c>
      <c r="P4" s="302"/>
    </row>
    <row r="5" spans="1:16" s="30" customFormat="1" ht="13.5" customHeight="1">
      <c r="A5" s="246"/>
      <c r="B5" s="246"/>
      <c r="C5" s="247"/>
      <c r="D5" s="248"/>
      <c r="E5" s="248" t="s">
        <v>122</v>
      </c>
      <c r="F5" s="248" t="s">
        <v>122</v>
      </c>
      <c r="G5" s="248" t="s">
        <v>122</v>
      </c>
      <c r="H5" s="249"/>
      <c r="I5" s="248" t="s">
        <v>122</v>
      </c>
      <c r="J5" s="248"/>
      <c r="K5" s="248" t="s">
        <v>122</v>
      </c>
      <c r="L5" s="248"/>
      <c r="M5" s="248" t="s">
        <v>122</v>
      </c>
      <c r="N5" s="248"/>
      <c r="O5" s="248" t="s">
        <v>122</v>
      </c>
      <c r="P5" s="303"/>
    </row>
    <row r="6" spans="1:18" s="19" customFormat="1" ht="13.5" customHeight="1">
      <c r="A6" s="31"/>
      <c r="B6" s="275" t="s">
        <v>1752</v>
      </c>
      <c r="C6" s="192" t="s">
        <v>1699</v>
      </c>
      <c r="D6" s="32">
        <f>SUM(D7:D23)</f>
        <v>18024</v>
      </c>
      <c r="E6" s="32">
        <f>SUM(E7:E23)</f>
        <v>356931</v>
      </c>
      <c r="F6" s="32">
        <f>SUM(F7:F23)</f>
        <v>232159</v>
      </c>
      <c r="G6" s="32">
        <f>SUM(G7:G23)</f>
        <v>122208</v>
      </c>
      <c r="H6" s="196">
        <f>J6+L6+N6</f>
        <v>15747</v>
      </c>
      <c r="I6" s="32">
        <f>K6+M6+O6</f>
        <v>348118</v>
      </c>
      <c r="J6" s="32">
        <f aca="true" t="shared" si="0" ref="J6:O6">SUM(J7:J23)</f>
        <v>8599</v>
      </c>
      <c r="K6" s="32">
        <f t="shared" si="0"/>
        <v>60978</v>
      </c>
      <c r="L6" s="32">
        <f t="shared" si="0"/>
        <v>1472</v>
      </c>
      <c r="M6" s="32">
        <f t="shared" si="0"/>
        <v>117280</v>
      </c>
      <c r="N6" s="32">
        <f t="shared" si="0"/>
        <v>5676</v>
      </c>
      <c r="O6" s="32">
        <f t="shared" si="0"/>
        <v>169860</v>
      </c>
      <c r="P6" s="304"/>
      <c r="Q6" s="250"/>
      <c r="R6" s="250"/>
    </row>
    <row r="7" spans="1:16" s="19" customFormat="1" ht="13.5" customHeight="1">
      <c r="A7" s="31"/>
      <c r="B7" s="275" t="s">
        <v>1753</v>
      </c>
      <c r="C7" s="192" t="s">
        <v>1700</v>
      </c>
      <c r="D7" s="32">
        <v>11</v>
      </c>
      <c r="E7" s="32">
        <v>188</v>
      </c>
      <c r="F7" s="32">
        <v>113</v>
      </c>
      <c r="G7" s="32">
        <v>75</v>
      </c>
      <c r="H7" s="196">
        <f>J7+L7+N7</f>
        <v>10</v>
      </c>
      <c r="I7" s="32">
        <f aca="true" t="shared" si="1" ref="I7:I23">K7+M7+O7</f>
        <v>199</v>
      </c>
      <c r="J7" s="32">
        <v>4</v>
      </c>
      <c r="K7" s="32">
        <v>18</v>
      </c>
      <c r="L7" s="32">
        <v>5</v>
      </c>
      <c r="M7" s="32">
        <v>174</v>
      </c>
      <c r="N7" s="32">
        <v>1</v>
      </c>
      <c r="O7" s="32">
        <v>7</v>
      </c>
      <c r="P7" s="304"/>
    </row>
    <row r="8" spans="1:16" s="19" customFormat="1" ht="13.5" customHeight="1">
      <c r="A8" s="31"/>
      <c r="B8" s="275" t="s">
        <v>127</v>
      </c>
      <c r="C8" s="192" t="s">
        <v>128</v>
      </c>
      <c r="D8" s="32" t="s">
        <v>1662</v>
      </c>
      <c r="E8" s="32" t="s">
        <v>1662</v>
      </c>
      <c r="F8" s="32" t="s">
        <v>1662</v>
      </c>
      <c r="G8" s="32" t="s">
        <v>1662</v>
      </c>
      <c r="H8" s="196" t="s">
        <v>1701</v>
      </c>
      <c r="I8" s="32" t="s">
        <v>1701</v>
      </c>
      <c r="J8" s="32" t="s">
        <v>1662</v>
      </c>
      <c r="K8" s="32" t="s">
        <v>1662</v>
      </c>
      <c r="L8" s="32" t="s">
        <v>1662</v>
      </c>
      <c r="M8" s="32" t="s">
        <v>1662</v>
      </c>
      <c r="N8" s="32" t="s">
        <v>1662</v>
      </c>
      <c r="O8" s="32" t="s">
        <v>1662</v>
      </c>
      <c r="P8" s="304"/>
    </row>
    <row r="9" spans="1:16" s="19" customFormat="1" ht="13.5" customHeight="1">
      <c r="A9" s="31"/>
      <c r="B9" s="275" t="s">
        <v>129</v>
      </c>
      <c r="C9" s="192" t="s">
        <v>130</v>
      </c>
      <c r="D9" s="32">
        <v>1292</v>
      </c>
      <c r="E9" s="32">
        <v>25896</v>
      </c>
      <c r="F9" s="32">
        <v>22218</v>
      </c>
      <c r="G9" s="32">
        <v>3608</v>
      </c>
      <c r="H9" s="196">
        <f>J9+L9+N9</f>
        <v>1134</v>
      </c>
      <c r="I9" s="32">
        <f t="shared" si="1"/>
        <v>25800</v>
      </c>
      <c r="J9" s="32">
        <v>761</v>
      </c>
      <c r="K9" s="32">
        <v>5528</v>
      </c>
      <c r="L9" s="32">
        <v>128</v>
      </c>
      <c r="M9" s="32">
        <v>7945</v>
      </c>
      <c r="N9" s="32">
        <v>245</v>
      </c>
      <c r="O9" s="32">
        <v>12327</v>
      </c>
      <c r="P9" s="304"/>
    </row>
    <row r="10" spans="1:16" s="19" customFormat="1" ht="13.5" customHeight="1">
      <c r="A10" s="31"/>
      <c r="B10" s="275" t="s">
        <v>131</v>
      </c>
      <c r="C10" s="192" t="s">
        <v>132</v>
      </c>
      <c r="D10" s="32">
        <v>2028</v>
      </c>
      <c r="E10" s="32">
        <v>31047</v>
      </c>
      <c r="F10" s="32">
        <v>21764</v>
      </c>
      <c r="G10" s="32">
        <v>9260</v>
      </c>
      <c r="H10" s="196">
        <f aca="true" t="shared" si="2" ref="H10:H23">J10+L10+N10</f>
        <v>1816</v>
      </c>
      <c r="I10" s="32">
        <f t="shared" si="1"/>
        <v>29834</v>
      </c>
      <c r="J10" s="32">
        <v>1427</v>
      </c>
      <c r="K10" s="32">
        <v>8505</v>
      </c>
      <c r="L10" s="32">
        <v>199</v>
      </c>
      <c r="M10" s="32">
        <v>12490</v>
      </c>
      <c r="N10" s="32">
        <v>190</v>
      </c>
      <c r="O10" s="32">
        <v>8839</v>
      </c>
      <c r="P10" s="304"/>
    </row>
    <row r="11" spans="1:16" s="19" customFormat="1" ht="13.5" customHeight="1">
      <c r="A11" s="31"/>
      <c r="B11" s="275" t="s">
        <v>133</v>
      </c>
      <c r="C11" s="192" t="s">
        <v>134</v>
      </c>
      <c r="D11" s="32">
        <v>14</v>
      </c>
      <c r="E11" s="32">
        <v>577</v>
      </c>
      <c r="F11" s="32">
        <v>523</v>
      </c>
      <c r="G11" s="32">
        <v>54</v>
      </c>
      <c r="H11" s="196">
        <f t="shared" si="2"/>
        <v>13</v>
      </c>
      <c r="I11" s="348">
        <f>K11+M11+O11</f>
        <v>675</v>
      </c>
      <c r="J11" s="32">
        <v>2</v>
      </c>
      <c r="K11" s="32">
        <v>23</v>
      </c>
      <c r="L11" s="32">
        <v>1</v>
      </c>
      <c r="M11" s="32">
        <v>260</v>
      </c>
      <c r="N11" s="32">
        <v>10</v>
      </c>
      <c r="O11" s="32">
        <v>392</v>
      </c>
      <c r="P11" s="304"/>
    </row>
    <row r="12" spans="1:16" s="19" customFormat="1" ht="13.5" customHeight="1">
      <c r="A12" s="31"/>
      <c r="B12" s="275" t="s">
        <v>135</v>
      </c>
      <c r="C12" s="192" t="s">
        <v>136</v>
      </c>
      <c r="D12" s="32">
        <v>442</v>
      </c>
      <c r="E12" s="32">
        <v>53203</v>
      </c>
      <c r="F12" s="32">
        <v>41011</v>
      </c>
      <c r="G12" s="32">
        <v>11831</v>
      </c>
      <c r="H12" s="196">
        <f t="shared" si="2"/>
        <v>387</v>
      </c>
      <c r="I12" s="32">
        <f t="shared" si="1"/>
        <v>54353</v>
      </c>
      <c r="J12" s="32">
        <v>166</v>
      </c>
      <c r="K12" s="32">
        <v>5652</v>
      </c>
      <c r="L12" s="32">
        <v>81</v>
      </c>
      <c r="M12" s="32">
        <v>31850</v>
      </c>
      <c r="N12" s="32">
        <v>140</v>
      </c>
      <c r="O12" s="32">
        <v>16851</v>
      </c>
      <c r="P12" s="304"/>
    </row>
    <row r="13" spans="1:16" s="19" customFormat="1" ht="13.5" customHeight="1">
      <c r="A13" s="31"/>
      <c r="B13" s="275" t="s">
        <v>137</v>
      </c>
      <c r="C13" s="192" t="s">
        <v>138</v>
      </c>
      <c r="D13" s="32">
        <v>1146</v>
      </c>
      <c r="E13" s="32">
        <v>39919</v>
      </c>
      <c r="F13" s="32">
        <v>32982</v>
      </c>
      <c r="G13" s="32">
        <v>6841</v>
      </c>
      <c r="H13" s="196">
        <f t="shared" si="2"/>
        <v>1037</v>
      </c>
      <c r="I13" s="32">
        <f t="shared" si="1"/>
        <v>39570</v>
      </c>
      <c r="J13" s="32">
        <v>321</v>
      </c>
      <c r="K13" s="32">
        <v>5856</v>
      </c>
      <c r="L13" s="32">
        <v>140</v>
      </c>
      <c r="M13" s="32">
        <v>6760</v>
      </c>
      <c r="N13" s="32">
        <v>576</v>
      </c>
      <c r="O13" s="32">
        <v>26954</v>
      </c>
      <c r="P13" s="304"/>
    </row>
    <row r="14" spans="1:16" s="19" customFormat="1" ht="13.5" customHeight="1">
      <c r="A14" s="31"/>
      <c r="B14" s="275" t="s">
        <v>139</v>
      </c>
      <c r="C14" s="192" t="s">
        <v>140</v>
      </c>
      <c r="D14" s="32">
        <v>4682</v>
      </c>
      <c r="E14" s="32">
        <v>73038</v>
      </c>
      <c r="F14" s="32">
        <v>45533</v>
      </c>
      <c r="G14" s="32">
        <v>27422</v>
      </c>
      <c r="H14" s="196">
        <f t="shared" si="2"/>
        <v>4161</v>
      </c>
      <c r="I14" s="32">
        <f t="shared" si="1"/>
        <v>69563</v>
      </c>
      <c r="J14" s="32">
        <v>1876</v>
      </c>
      <c r="K14" s="32">
        <v>9686</v>
      </c>
      <c r="L14" s="32">
        <v>452</v>
      </c>
      <c r="M14" s="32">
        <v>27316</v>
      </c>
      <c r="N14" s="32">
        <v>1833</v>
      </c>
      <c r="O14" s="32">
        <v>32561</v>
      </c>
      <c r="P14" s="304"/>
    </row>
    <row r="15" spans="1:16" s="19" customFormat="1" ht="13.5" customHeight="1">
      <c r="A15" s="31"/>
      <c r="B15" s="275" t="s">
        <v>141</v>
      </c>
      <c r="C15" s="192" t="s">
        <v>142</v>
      </c>
      <c r="D15" s="32">
        <v>243</v>
      </c>
      <c r="E15" s="32">
        <v>13268</v>
      </c>
      <c r="F15" s="32">
        <v>6139</v>
      </c>
      <c r="G15" s="32">
        <v>7106</v>
      </c>
      <c r="H15" s="196">
        <f t="shared" si="2"/>
        <v>225</v>
      </c>
      <c r="I15" s="32">
        <f t="shared" si="1"/>
        <v>14744</v>
      </c>
      <c r="J15" s="32">
        <v>71</v>
      </c>
      <c r="K15" s="32">
        <v>714</v>
      </c>
      <c r="L15" s="32">
        <v>12</v>
      </c>
      <c r="M15" s="32">
        <v>3327</v>
      </c>
      <c r="N15" s="32">
        <v>142</v>
      </c>
      <c r="O15" s="32">
        <v>10703</v>
      </c>
      <c r="P15" s="304"/>
    </row>
    <row r="16" spans="1:16" s="19" customFormat="1" ht="13.5" customHeight="1">
      <c r="A16" s="31"/>
      <c r="B16" s="275" t="s">
        <v>143</v>
      </c>
      <c r="C16" s="192" t="s">
        <v>144</v>
      </c>
      <c r="D16" s="32">
        <v>1143</v>
      </c>
      <c r="E16" s="32">
        <v>7411</v>
      </c>
      <c r="F16" s="32">
        <v>4842</v>
      </c>
      <c r="G16" s="32">
        <v>2561</v>
      </c>
      <c r="H16" s="196">
        <f t="shared" si="2"/>
        <v>951</v>
      </c>
      <c r="I16" s="32">
        <f t="shared" si="1"/>
        <v>6874</v>
      </c>
      <c r="J16" s="32">
        <v>685</v>
      </c>
      <c r="K16" s="32">
        <v>2072</v>
      </c>
      <c r="L16" s="32">
        <v>62</v>
      </c>
      <c r="M16" s="32">
        <v>1230</v>
      </c>
      <c r="N16" s="32">
        <v>204</v>
      </c>
      <c r="O16" s="32">
        <v>3572</v>
      </c>
      <c r="P16" s="304"/>
    </row>
    <row r="17" spans="1:16" s="19" customFormat="1" ht="13.5" customHeight="1">
      <c r="A17" s="31"/>
      <c r="B17" s="275" t="s">
        <v>145</v>
      </c>
      <c r="C17" s="192" t="s">
        <v>146</v>
      </c>
      <c r="D17" s="32">
        <v>601</v>
      </c>
      <c r="E17" s="32">
        <v>9913</v>
      </c>
      <c r="F17" s="32">
        <v>7179</v>
      </c>
      <c r="G17" s="32">
        <v>2558</v>
      </c>
      <c r="H17" s="196">
        <f t="shared" si="2"/>
        <v>513</v>
      </c>
      <c r="I17" s="32">
        <f t="shared" si="1"/>
        <v>10431</v>
      </c>
      <c r="J17" s="32">
        <v>354</v>
      </c>
      <c r="K17" s="32">
        <v>2122</v>
      </c>
      <c r="L17" s="32">
        <v>43</v>
      </c>
      <c r="M17" s="32">
        <v>4727</v>
      </c>
      <c r="N17" s="32">
        <v>116</v>
      </c>
      <c r="O17" s="32">
        <v>3582</v>
      </c>
      <c r="P17" s="304"/>
    </row>
    <row r="18" spans="1:16" s="19" customFormat="1" ht="13.5" customHeight="1">
      <c r="A18" s="31"/>
      <c r="B18" s="275" t="s">
        <v>147</v>
      </c>
      <c r="C18" s="192" t="s">
        <v>148</v>
      </c>
      <c r="D18" s="32">
        <v>2366</v>
      </c>
      <c r="E18" s="32">
        <v>22418</v>
      </c>
      <c r="F18" s="32">
        <v>10524</v>
      </c>
      <c r="G18" s="32">
        <v>11721</v>
      </c>
      <c r="H18" s="196">
        <f t="shared" si="2"/>
        <v>1975</v>
      </c>
      <c r="I18" s="32">
        <f t="shared" si="1"/>
        <v>19700</v>
      </c>
      <c r="J18" s="32">
        <v>1047</v>
      </c>
      <c r="K18" s="32">
        <v>4187</v>
      </c>
      <c r="L18" s="32">
        <v>82</v>
      </c>
      <c r="M18" s="32">
        <v>1204</v>
      </c>
      <c r="N18" s="32">
        <v>846</v>
      </c>
      <c r="O18" s="32">
        <v>14309</v>
      </c>
      <c r="P18" s="304"/>
    </row>
    <row r="19" spans="1:16" s="19" customFormat="1" ht="13.5" customHeight="1">
      <c r="A19" s="31"/>
      <c r="B19" s="275" t="s">
        <v>149</v>
      </c>
      <c r="C19" s="192" t="s">
        <v>150</v>
      </c>
      <c r="D19" s="32">
        <v>1134</v>
      </c>
      <c r="E19" s="32">
        <v>9757</v>
      </c>
      <c r="F19" s="32">
        <v>4538</v>
      </c>
      <c r="G19" s="32">
        <v>5163</v>
      </c>
      <c r="H19" s="196">
        <f t="shared" si="2"/>
        <v>964</v>
      </c>
      <c r="I19" s="32">
        <f t="shared" si="1"/>
        <v>8337</v>
      </c>
      <c r="J19" s="32">
        <v>624</v>
      </c>
      <c r="K19" s="32">
        <v>2264</v>
      </c>
      <c r="L19" s="32">
        <v>64</v>
      </c>
      <c r="M19" s="32">
        <v>1762</v>
      </c>
      <c r="N19" s="32">
        <v>276</v>
      </c>
      <c r="O19" s="32">
        <v>4311</v>
      </c>
      <c r="P19" s="304"/>
    </row>
    <row r="20" spans="1:16" s="19" customFormat="1" ht="13.5" customHeight="1">
      <c r="A20" s="31"/>
      <c r="B20" s="275" t="s">
        <v>151</v>
      </c>
      <c r="C20" s="192" t="s">
        <v>152</v>
      </c>
      <c r="D20" s="32">
        <v>356</v>
      </c>
      <c r="E20" s="32">
        <v>4912</v>
      </c>
      <c r="F20" s="32">
        <v>2443</v>
      </c>
      <c r="G20" s="32">
        <v>2449</v>
      </c>
      <c r="H20" s="196">
        <f t="shared" si="2"/>
        <v>321</v>
      </c>
      <c r="I20" s="32">
        <f t="shared" si="1"/>
        <v>4795</v>
      </c>
      <c r="J20" s="32">
        <v>117</v>
      </c>
      <c r="K20" s="32">
        <v>968</v>
      </c>
      <c r="L20" s="32">
        <v>18</v>
      </c>
      <c r="M20" s="32">
        <v>640</v>
      </c>
      <c r="N20" s="32">
        <v>186</v>
      </c>
      <c r="O20" s="32">
        <v>3187</v>
      </c>
      <c r="P20" s="304"/>
    </row>
    <row r="21" spans="1:16" s="19" customFormat="1" ht="13.5" customHeight="1">
      <c r="A21" s="31"/>
      <c r="B21" s="275" t="s">
        <v>153</v>
      </c>
      <c r="C21" s="192" t="s">
        <v>154</v>
      </c>
      <c r="D21" s="32">
        <v>1298</v>
      </c>
      <c r="E21" s="32">
        <v>22933</v>
      </c>
      <c r="F21" s="32">
        <v>6831</v>
      </c>
      <c r="G21" s="32">
        <v>15899</v>
      </c>
      <c r="H21" s="196">
        <f t="shared" si="2"/>
        <v>1142</v>
      </c>
      <c r="I21" s="32">
        <f t="shared" si="1"/>
        <v>21868</v>
      </c>
      <c r="J21" s="32">
        <v>677</v>
      </c>
      <c r="K21" s="32">
        <v>8089</v>
      </c>
      <c r="L21" s="32">
        <v>70</v>
      </c>
      <c r="M21" s="32">
        <v>3273</v>
      </c>
      <c r="N21" s="32">
        <v>395</v>
      </c>
      <c r="O21" s="32">
        <v>10506</v>
      </c>
      <c r="P21" s="304"/>
    </row>
    <row r="22" spans="1:16" s="19" customFormat="1" ht="13.5" customHeight="1">
      <c r="A22" s="31"/>
      <c r="B22" s="275" t="s">
        <v>155</v>
      </c>
      <c r="C22" s="192" t="s">
        <v>156</v>
      </c>
      <c r="D22" s="32">
        <v>45</v>
      </c>
      <c r="E22" s="32">
        <v>333</v>
      </c>
      <c r="F22" s="32">
        <v>149</v>
      </c>
      <c r="G22" s="32">
        <v>184</v>
      </c>
      <c r="H22" s="196">
        <f>J22+N22</f>
        <v>45</v>
      </c>
      <c r="I22" s="32">
        <f>K22+O22</f>
        <v>334</v>
      </c>
      <c r="J22" s="32">
        <v>5</v>
      </c>
      <c r="K22" s="32">
        <v>18</v>
      </c>
      <c r="L22" s="32" t="s">
        <v>1662</v>
      </c>
      <c r="M22" s="32" t="s">
        <v>1662</v>
      </c>
      <c r="N22" s="32">
        <v>40</v>
      </c>
      <c r="O22" s="32">
        <v>316</v>
      </c>
      <c r="P22" s="304"/>
    </row>
    <row r="23" spans="1:16" s="19" customFormat="1" ht="13.5" customHeight="1">
      <c r="A23" s="31"/>
      <c r="B23" s="275" t="s">
        <v>157</v>
      </c>
      <c r="C23" s="192" t="s">
        <v>158</v>
      </c>
      <c r="D23" s="32">
        <v>1223</v>
      </c>
      <c r="E23" s="32">
        <v>42118</v>
      </c>
      <c r="F23" s="32">
        <v>25370</v>
      </c>
      <c r="G23" s="32">
        <v>15476</v>
      </c>
      <c r="H23" s="196">
        <f t="shared" si="2"/>
        <v>1053</v>
      </c>
      <c r="I23" s="32">
        <f t="shared" si="1"/>
        <v>41041</v>
      </c>
      <c r="J23" s="32">
        <v>462</v>
      </c>
      <c r="K23" s="32">
        <v>5276</v>
      </c>
      <c r="L23" s="32">
        <v>115</v>
      </c>
      <c r="M23" s="32">
        <v>14322</v>
      </c>
      <c r="N23" s="32">
        <v>476</v>
      </c>
      <c r="O23" s="32">
        <v>21443</v>
      </c>
      <c r="P23" s="304"/>
    </row>
    <row r="24" spans="1:16" s="3" customFormat="1" ht="13.5" customHeight="1">
      <c r="A24" s="33"/>
      <c r="B24" s="33"/>
      <c r="C24" s="34"/>
      <c r="D24" s="35"/>
      <c r="E24" s="35"/>
      <c r="F24" s="35"/>
      <c r="G24" s="35"/>
      <c r="H24" s="251"/>
      <c r="I24" s="35"/>
      <c r="J24" s="35"/>
      <c r="K24" s="35"/>
      <c r="L24" s="35"/>
      <c r="M24" s="35"/>
      <c r="N24" s="35"/>
      <c r="O24" s="35"/>
      <c r="P24" s="305"/>
    </row>
    <row r="25" spans="1:15" ht="10.5" customHeight="1">
      <c r="A25" s="36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2" s="40" customFormat="1" ht="17.25" customHeight="1">
      <c r="A26" s="39" t="s">
        <v>1809</v>
      </c>
      <c r="B26" s="39"/>
    </row>
    <row r="27" spans="1:9" s="40" customFormat="1" ht="17.25" customHeight="1">
      <c r="A27" s="39" t="s">
        <v>1702</v>
      </c>
      <c r="B27" s="39"/>
      <c r="H27" s="38"/>
      <c r="I27" s="38"/>
    </row>
    <row r="29" spans="2:15" ht="9.75">
      <c r="B29" s="388" t="s">
        <v>1792</v>
      </c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90"/>
      <c r="O29" s="390"/>
    </row>
    <row r="30" spans="2:15" ht="19.5" customHeight="1"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90"/>
      <c r="O30" s="390"/>
    </row>
  </sheetData>
  <sheetProtection/>
  <mergeCells count="9">
    <mergeCell ref="B29:O30"/>
    <mergeCell ref="A2:C4"/>
    <mergeCell ref="D2:D4"/>
    <mergeCell ref="E2:G3"/>
    <mergeCell ref="H2:O2"/>
    <mergeCell ref="H3:I3"/>
    <mergeCell ref="J3:K3"/>
    <mergeCell ref="L3:M3"/>
    <mergeCell ref="N3:O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104" r:id="rId1"/>
  <headerFooter alignWithMargins="0">
    <oddHeader>&amp;R　　　平成28年経済センサス－活動調査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7"/>
  <sheetViews>
    <sheetView view="pageBreakPreview" zoomScale="85" zoomScaleSheetLayoutView="85" workbookViewId="0" topLeftCell="A1">
      <selection activeCell="B1" sqref="B1"/>
    </sheetView>
  </sheetViews>
  <sheetFormatPr defaultColWidth="8.796875" defaultRowHeight="15"/>
  <cols>
    <col min="1" max="1" width="0.4921875" style="57" customWidth="1"/>
    <col min="2" max="2" width="5.8984375" style="57" customWidth="1"/>
    <col min="3" max="3" width="5.19921875" style="58" customWidth="1"/>
    <col min="4" max="4" width="0.59375" style="57" customWidth="1"/>
    <col min="5" max="5" width="28.69921875" style="57" customWidth="1"/>
    <col min="6" max="8" width="8.59765625" style="51" customWidth="1"/>
    <col min="9" max="22" width="6.59765625" style="51" customWidth="1"/>
    <col min="23" max="23" width="11.19921875" style="51" customWidth="1"/>
    <col min="24" max="16384" width="9" style="51" customWidth="1"/>
  </cols>
  <sheetData>
    <row r="1" spans="3:23" s="25" customFormat="1" ht="38.25" customHeight="1" thickBot="1">
      <c r="C1" s="42"/>
      <c r="E1" s="420" t="s">
        <v>1772</v>
      </c>
      <c r="F1" s="420"/>
      <c r="G1" s="420"/>
      <c r="H1" s="420"/>
      <c r="W1" s="293"/>
    </row>
    <row r="2" spans="1:24" s="43" customFormat="1" ht="15" customHeight="1" thickTop="1">
      <c r="A2" s="422" t="s">
        <v>162</v>
      </c>
      <c r="B2" s="423"/>
      <c r="C2" s="423"/>
      <c r="D2" s="423"/>
      <c r="E2" s="424"/>
      <c r="F2" s="412" t="s">
        <v>1766</v>
      </c>
      <c r="G2" s="412"/>
      <c r="H2" s="412"/>
      <c r="I2" s="417" t="s">
        <v>1767</v>
      </c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306"/>
    </row>
    <row r="3" spans="1:24" s="43" customFormat="1" ht="15" customHeight="1">
      <c r="A3" s="425"/>
      <c r="B3" s="425"/>
      <c r="C3" s="425"/>
      <c r="D3" s="425"/>
      <c r="E3" s="426"/>
      <c r="F3" s="413"/>
      <c r="G3" s="413"/>
      <c r="H3" s="413"/>
      <c r="I3" s="407" t="s">
        <v>163</v>
      </c>
      <c r="J3" s="429"/>
      <c r="K3" s="407" t="s">
        <v>164</v>
      </c>
      <c r="L3" s="408"/>
      <c r="M3" s="407" t="s">
        <v>165</v>
      </c>
      <c r="N3" s="408"/>
      <c r="O3" s="407" t="s">
        <v>166</v>
      </c>
      <c r="P3" s="408"/>
      <c r="Q3" s="407" t="s">
        <v>167</v>
      </c>
      <c r="R3" s="408"/>
      <c r="S3" s="407" t="s">
        <v>168</v>
      </c>
      <c r="T3" s="408"/>
      <c r="U3" s="407" t="s">
        <v>1663</v>
      </c>
      <c r="V3" s="408"/>
      <c r="W3" s="414" t="s">
        <v>1765</v>
      </c>
      <c r="X3" s="306"/>
    </row>
    <row r="4" spans="1:24" s="43" customFormat="1" ht="15" customHeight="1">
      <c r="A4" s="425"/>
      <c r="B4" s="425"/>
      <c r="C4" s="425"/>
      <c r="D4" s="425"/>
      <c r="E4" s="426"/>
      <c r="F4" s="409" t="s">
        <v>119</v>
      </c>
      <c r="G4" s="405" t="s">
        <v>169</v>
      </c>
      <c r="H4" s="418" t="s">
        <v>171</v>
      </c>
      <c r="I4" s="409" t="s">
        <v>119</v>
      </c>
      <c r="J4" s="405" t="s">
        <v>169</v>
      </c>
      <c r="K4" s="409" t="s">
        <v>119</v>
      </c>
      <c r="L4" s="405" t="s">
        <v>169</v>
      </c>
      <c r="M4" s="409" t="s">
        <v>119</v>
      </c>
      <c r="N4" s="405" t="s">
        <v>172</v>
      </c>
      <c r="O4" s="409" t="s">
        <v>119</v>
      </c>
      <c r="P4" s="405" t="s">
        <v>169</v>
      </c>
      <c r="Q4" s="409" t="s">
        <v>119</v>
      </c>
      <c r="R4" s="405" t="s">
        <v>169</v>
      </c>
      <c r="S4" s="409" t="s">
        <v>119</v>
      </c>
      <c r="T4" s="405" t="s">
        <v>169</v>
      </c>
      <c r="U4" s="409" t="s">
        <v>119</v>
      </c>
      <c r="V4" s="405" t="s">
        <v>169</v>
      </c>
      <c r="W4" s="415"/>
      <c r="X4" s="306"/>
    </row>
    <row r="5" spans="1:24" s="43" customFormat="1" ht="15" customHeight="1">
      <c r="A5" s="425"/>
      <c r="B5" s="425"/>
      <c r="C5" s="425"/>
      <c r="D5" s="425"/>
      <c r="E5" s="426"/>
      <c r="F5" s="410"/>
      <c r="G5" s="406"/>
      <c r="H5" s="419"/>
      <c r="I5" s="410"/>
      <c r="J5" s="406"/>
      <c r="K5" s="410"/>
      <c r="L5" s="406"/>
      <c r="M5" s="410"/>
      <c r="N5" s="406"/>
      <c r="O5" s="410"/>
      <c r="P5" s="406"/>
      <c r="Q5" s="410"/>
      <c r="R5" s="406"/>
      <c r="S5" s="410"/>
      <c r="T5" s="406"/>
      <c r="U5" s="410"/>
      <c r="V5" s="406"/>
      <c r="W5" s="415"/>
      <c r="X5" s="306"/>
    </row>
    <row r="6" spans="1:24" s="43" customFormat="1" ht="15" customHeight="1">
      <c r="A6" s="427"/>
      <c r="B6" s="427"/>
      <c r="C6" s="427"/>
      <c r="D6" s="427"/>
      <c r="E6" s="428"/>
      <c r="F6" s="411"/>
      <c r="G6" s="44" t="s">
        <v>109</v>
      </c>
      <c r="H6" s="44" t="s">
        <v>109</v>
      </c>
      <c r="I6" s="411"/>
      <c r="J6" s="44" t="s">
        <v>109</v>
      </c>
      <c r="K6" s="411"/>
      <c r="L6" s="44" t="s">
        <v>109</v>
      </c>
      <c r="M6" s="411"/>
      <c r="N6" s="44" t="s">
        <v>109</v>
      </c>
      <c r="O6" s="411"/>
      <c r="P6" s="44" t="s">
        <v>109</v>
      </c>
      <c r="Q6" s="411"/>
      <c r="R6" s="44" t="s">
        <v>109</v>
      </c>
      <c r="S6" s="411"/>
      <c r="T6" s="44" t="s">
        <v>109</v>
      </c>
      <c r="U6" s="411"/>
      <c r="V6" s="44" t="s">
        <v>109</v>
      </c>
      <c r="W6" s="416"/>
      <c r="X6" s="306"/>
    </row>
    <row r="7" spans="1:24" s="47" customFormat="1" ht="10.5" customHeight="1">
      <c r="A7" s="45"/>
      <c r="B7" s="45"/>
      <c r="C7" s="45"/>
      <c r="D7" s="45"/>
      <c r="E7" s="46"/>
      <c r="G7" s="47" t="s">
        <v>122</v>
      </c>
      <c r="H7" s="47" t="s">
        <v>122</v>
      </c>
      <c r="I7" s="189"/>
      <c r="J7" s="190" t="s">
        <v>122</v>
      </c>
      <c r="K7" s="189"/>
      <c r="L7" s="190" t="s">
        <v>122</v>
      </c>
      <c r="M7" s="189"/>
      <c r="N7" s="190" t="s">
        <v>122</v>
      </c>
      <c r="O7" s="189"/>
      <c r="P7" s="190" t="s">
        <v>122</v>
      </c>
      <c r="Q7" s="189"/>
      <c r="R7" s="190" t="s">
        <v>122</v>
      </c>
      <c r="S7" s="189"/>
      <c r="T7" s="190" t="s">
        <v>122</v>
      </c>
      <c r="V7" s="47" t="s">
        <v>122</v>
      </c>
      <c r="W7" s="189"/>
      <c r="X7" s="307"/>
    </row>
    <row r="8" spans="1:24" s="19" customFormat="1" ht="15" customHeight="1">
      <c r="A8" s="194"/>
      <c r="B8" s="194"/>
      <c r="C8" s="274" t="s">
        <v>1757</v>
      </c>
      <c r="D8" s="194"/>
      <c r="E8" s="195" t="s">
        <v>1754</v>
      </c>
      <c r="F8" s="196">
        <f>SUM(I8,K8,M8,O8,Q8,S8,U8,W8)</f>
        <v>11</v>
      </c>
      <c r="G8" s="197">
        <f>SUM(J8,L8,N8,P8,R8,T8,V8)</f>
        <v>188</v>
      </c>
      <c r="H8" s="197">
        <v>161</v>
      </c>
      <c r="I8" s="198">
        <v>5</v>
      </c>
      <c r="J8" s="199">
        <v>14</v>
      </c>
      <c r="K8" s="198">
        <v>3</v>
      </c>
      <c r="L8" s="199">
        <v>20</v>
      </c>
      <c r="M8" s="198" t="s">
        <v>1662</v>
      </c>
      <c r="N8" s="199" t="s">
        <v>1662</v>
      </c>
      <c r="O8" s="198" t="s">
        <v>1662</v>
      </c>
      <c r="P8" s="199" t="s">
        <v>1662</v>
      </c>
      <c r="Q8" s="198">
        <v>2</v>
      </c>
      <c r="R8" s="199">
        <v>89</v>
      </c>
      <c r="S8" s="198">
        <v>1</v>
      </c>
      <c r="T8" s="199">
        <v>65</v>
      </c>
      <c r="U8" s="197" t="s">
        <v>1662</v>
      </c>
      <c r="V8" s="197" t="s">
        <v>1662</v>
      </c>
      <c r="W8" s="198" t="s">
        <v>1662</v>
      </c>
      <c r="X8" s="308"/>
    </row>
    <row r="9" spans="1:24" s="19" customFormat="1" ht="15" customHeight="1">
      <c r="A9" s="194"/>
      <c r="B9" s="194"/>
      <c r="C9" s="274" t="s">
        <v>127</v>
      </c>
      <c r="D9" s="194"/>
      <c r="E9" s="195" t="s">
        <v>128</v>
      </c>
      <c r="F9" s="196" t="s">
        <v>1662</v>
      </c>
      <c r="G9" s="197" t="s">
        <v>1662</v>
      </c>
      <c r="H9" s="197" t="s">
        <v>1662</v>
      </c>
      <c r="I9" s="198" t="s">
        <v>1662</v>
      </c>
      <c r="J9" s="199" t="s">
        <v>1662</v>
      </c>
      <c r="K9" s="198" t="s">
        <v>1662</v>
      </c>
      <c r="L9" s="199" t="s">
        <v>1662</v>
      </c>
      <c r="M9" s="198" t="s">
        <v>1662</v>
      </c>
      <c r="N9" s="199" t="s">
        <v>1662</v>
      </c>
      <c r="O9" s="198" t="s">
        <v>1662</v>
      </c>
      <c r="P9" s="199" t="s">
        <v>1662</v>
      </c>
      <c r="Q9" s="198" t="s">
        <v>1662</v>
      </c>
      <c r="R9" s="199" t="s">
        <v>1662</v>
      </c>
      <c r="S9" s="198" t="s">
        <v>1662</v>
      </c>
      <c r="T9" s="199" t="s">
        <v>1662</v>
      </c>
      <c r="U9" s="197" t="s">
        <v>1662</v>
      </c>
      <c r="V9" s="197" t="s">
        <v>1662</v>
      </c>
      <c r="W9" s="198" t="s">
        <v>1662</v>
      </c>
      <c r="X9" s="308"/>
    </row>
    <row r="10" spans="1:24" s="19" customFormat="1" ht="15" customHeight="1">
      <c r="A10" s="194"/>
      <c r="B10" s="194"/>
      <c r="C10" s="274" t="s">
        <v>129</v>
      </c>
      <c r="D10" s="194"/>
      <c r="E10" s="195" t="s">
        <v>130</v>
      </c>
      <c r="F10" s="196">
        <f aca="true" t="shared" si="0" ref="F10:F24">SUM(I10,K10,M10,O10,Q10,S10,U10,W10)</f>
        <v>1292</v>
      </c>
      <c r="G10" s="197">
        <f aca="true" t="shared" si="1" ref="G10:G24">SUM(J10,L10,N10,P10,R10,T10,V10)</f>
        <v>25896</v>
      </c>
      <c r="H10" s="197">
        <v>23252</v>
      </c>
      <c r="I10" s="198">
        <v>597</v>
      </c>
      <c r="J10" s="199">
        <v>1379</v>
      </c>
      <c r="K10" s="198">
        <v>306</v>
      </c>
      <c r="L10" s="199">
        <v>2015</v>
      </c>
      <c r="M10" s="198">
        <v>184</v>
      </c>
      <c r="N10" s="199">
        <v>2481</v>
      </c>
      <c r="O10" s="198">
        <v>71</v>
      </c>
      <c r="P10" s="199">
        <v>1703</v>
      </c>
      <c r="Q10" s="198">
        <v>52</v>
      </c>
      <c r="R10" s="199">
        <v>1962</v>
      </c>
      <c r="S10" s="198">
        <v>33</v>
      </c>
      <c r="T10" s="199">
        <v>2163</v>
      </c>
      <c r="U10" s="197">
        <v>45</v>
      </c>
      <c r="V10" s="197">
        <v>14193</v>
      </c>
      <c r="W10" s="191">
        <v>4</v>
      </c>
      <c r="X10" s="308"/>
    </row>
    <row r="11" spans="1:24" s="19" customFormat="1" ht="15" customHeight="1">
      <c r="A11" s="194"/>
      <c r="B11" s="194"/>
      <c r="C11" s="274" t="s">
        <v>131</v>
      </c>
      <c r="D11" s="194"/>
      <c r="E11" s="195" t="s">
        <v>132</v>
      </c>
      <c r="F11" s="196">
        <f t="shared" si="0"/>
        <v>2028</v>
      </c>
      <c r="G11" s="197">
        <f t="shared" si="1"/>
        <v>31047</v>
      </c>
      <c r="H11" s="197">
        <v>27625</v>
      </c>
      <c r="I11" s="198">
        <v>1167</v>
      </c>
      <c r="J11" s="199">
        <v>2737</v>
      </c>
      <c r="K11" s="198">
        <v>415</v>
      </c>
      <c r="L11" s="199">
        <v>2713</v>
      </c>
      <c r="M11" s="198">
        <v>211</v>
      </c>
      <c r="N11" s="199">
        <v>2914</v>
      </c>
      <c r="O11" s="198">
        <v>87</v>
      </c>
      <c r="P11" s="199">
        <v>2048</v>
      </c>
      <c r="Q11" s="198">
        <v>59</v>
      </c>
      <c r="R11" s="199">
        <v>2277</v>
      </c>
      <c r="S11" s="198">
        <v>50</v>
      </c>
      <c r="T11" s="199">
        <v>3422</v>
      </c>
      <c r="U11" s="197">
        <v>32</v>
      </c>
      <c r="V11" s="197">
        <v>14936</v>
      </c>
      <c r="W11" s="191">
        <v>7</v>
      </c>
      <c r="X11" s="308"/>
    </row>
    <row r="12" spans="1:24" s="19" customFormat="1" ht="15" customHeight="1">
      <c r="A12" s="194"/>
      <c r="B12" s="194"/>
      <c r="C12" s="274" t="s">
        <v>133</v>
      </c>
      <c r="D12" s="194"/>
      <c r="E12" s="195" t="s">
        <v>134</v>
      </c>
      <c r="F12" s="196">
        <f t="shared" si="0"/>
        <v>14</v>
      </c>
      <c r="G12" s="197">
        <f t="shared" si="1"/>
        <v>577</v>
      </c>
      <c r="H12" s="197">
        <v>571</v>
      </c>
      <c r="I12" s="198">
        <v>3</v>
      </c>
      <c r="J12" s="199">
        <v>3</v>
      </c>
      <c r="K12" s="198" t="s">
        <v>1662</v>
      </c>
      <c r="L12" s="199" t="s">
        <v>1662</v>
      </c>
      <c r="M12" s="198">
        <v>7</v>
      </c>
      <c r="N12" s="199">
        <v>113</v>
      </c>
      <c r="O12" s="198">
        <v>1</v>
      </c>
      <c r="P12" s="199">
        <v>21</v>
      </c>
      <c r="Q12" s="198" t="s">
        <v>1662</v>
      </c>
      <c r="R12" s="199" t="s">
        <v>1662</v>
      </c>
      <c r="S12" s="198">
        <v>2</v>
      </c>
      <c r="T12" s="199">
        <v>196</v>
      </c>
      <c r="U12" s="197">
        <v>1</v>
      </c>
      <c r="V12" s="197">
        <v>244</v>
      </c>
      <c r="W12" s="198" t="s">
        <v>1662</v>
      </c>
      <c r="X12" s="308"/>
    </row>
    <row r="13" spans="1:24" s="19" customFormat="1" ht="15" customHeight="1">
      <c r="A13" s="194"/>
      <c r="B13" s="194"/>
      <c r="C13" s="274" t="s">
        <v>135</v>
      </c>
      <c r="D13" s="194"/>
      <c r="E13" s="195" t="s">
        <v>136</v>
      </c>
      <c r="F13" s="196">
        <f t="shared" si="0"/>
        <v>442</v>
      </c>
      <c r="G13" s="197">
        <f t="shared" si="1"/>
        <v>53203</v>
      </c>
      <c r="H13" s="197">
        <v>52129</v>
      </c>
      <c r="I13" s="198">
        <v>145</v>
      </c>
      <c r="J13" s="199">
        <v>321</v>
      </c>
      <c r="K13" s="198">
        <v>50</v>
      </c>
      <c r="L13" s="199">
        <v>333</v>
      </c>
      <c r="M13" s="198">
        <v>56</v>
      </c>
      <c r="N13" s="199">
        <v>738</v>
      </c>
      <c r="O13" s="198">
        <v>36</v>
      </c>
      <c r="P13" s="199">
        <v>854</v>
      </c>
      <c r="Q13" s="198">
        <v>30</v>
      </c>
      <c r="R13" s="199">
        <v>1172</v>
      </c>
      <c r="S13" s="198">
        <v>42</v>
      </c>
      <c r="T13" s="199">
        <v>3080</v>
      </c>
      <c r="U13" s="197">
        <v>78</v>
      </c>
      <c r="V13" s="197">
        <v>46705</v>
      </c>
      <c r="W13" s="198">
        <v>5</v>
      </c>
      <c r="X13" s="308"/>
    </row>
    <row r="14" spans="1:24" s="19" customFormat="1" ht="15" customHeight="1">
      <c r="A14" s="194"/>
      <c r="B14" s="194"/>
      <c r="C14" s="274" t="s">
        <v>137</v>
      </c>
      <c r="D14" s="194"/>
      <c r="E14" s="195" t="s">
        <v>138</v>
      </c>
      <c r="F14" s="196">
        <f t="shared" si="0"/>
        <v>1146</v>
      </c>
      <c r="G14" s="197">
        <f t="shared" si="1"/>
        <v>39919</v>
      </c>
      <c r="H14" s="197">
        <v>37810</v>
      </c>
      <c r="I14" s="198">
        <v>351</v>
      </c>
      <c r="J14" s="199">
        <v>677</v>
      </c>
      <c r="K14" s="198">
        <v>194</v>
      </c>
      <c r="L14" s="199">
        <v>1305</v>
      </c>
      <c r="M14" s="198">
        <v>218</v>
      </c>
      <c r="N14" s="199">
        <v>2981</v>
      </c>
      <c r="O14" s="198">
        <v>108</v>
      </c>
      <c r="P14" s="199">
        <v>2599</v>
      </c>
      <c r="Q14" s="198">
        <v>111</v>
      </c>
      <c r="R14" s="199">
        <v>4164</v>
      </c>
      <c r="S14" s="198">
        <v>71</v>
      </c>
      <c r="T14" s="199">
        <v>4870</v>
      </c>
      <c r="U14" s="197">
        <v>83</v>
      </c>
      <c r="V14" s="197">
        <v>23323</v>
      </c>
      <c r="W14" s="198">
        <v>10</v>
      </c>
      <c r="X14" s="308"/>
    </row>
    <row r="15" spans="1:24" s="19" customFormat="1" ht="15" customHeight="1">
      <c r="A15" s="194"/>
      <c r="B15" s="194"/>
      <c r="C15" s="274" t="s">
        <v>139</v>
      </c>
      <c r="D15" s="194"/>
      <c r="E15" s="195" t="s">
        <v>140</v>
      </c>
      <c r="F15" s="196">
        <f t="shared" si="0"/>
        <v>4682</v>
      </c>
      <c r="G15" s="197">
        <f t="shared" si="1"/>
        <v>73038</v>
      </c>
      <c r="H15" s="197">
        <v>67415</v>
      </c>
      <c r="I15" s="198">
        <v>2182</v>
      </c>
      <c r="J15" s="199">
        <v>5092</v>
      </c>
      <c r="K15" s="198">
        <v>1056</v>
      </c>
      <c r="L15" s="199">
        <v>6896</v>
      </c>
      <c r="M15" s="198">
        <v>755</v>
      </c>
      <c r="N15" s="199">
        <v>10224</v>
      </c>
      <c r="O15" s="198">
        <v>251</v>
      </c>
      <c r="P15" s="199">
        <v>5927</v>
      </c>
      <c r="Q15" s="198">
        <v>178</v>
      </c>
      <c r="R15" s="199">
        <v>6652</v>
      </c>
      <c r="S15" s="198">
        <v>118</v>
      </c>
      <c r="T15" s="199">
        <v>8127</v>
      </c>
      <c r="U15" s="197">
        <v>103</v>
      </c>
      <c r="V15" s="197">
        <v>30120</v>
      </c>
      <c r="W15" s="198">
        <v>39</v>
      </c>
      <c r="X15" s="308"/>
    </row>
    <row r="16" spans="1:24" s="19" customFormat="1" ht="15" customHeight="1">
      <c r="A16" s="194"/>
      <c r="B16" s="194"/>
      <c r="C16" s="274" t="s">
        <v>141</v>
      </c>
      <c r="D16" s="194"/>
      <c r="E16" s="195" t="s">
        <v>142</v>
      </c>
      <c r="F16" s="196">
        <f t="shared" si="0"/>
        <v>243</v>
      </c>
      <c r="G16" s="197">
        <f t="shared" si="1"/>
        <v>13268</v>
      </c>
      <c r="H16" s="197">
        <v>12836</v>
      </c>
      <c r="I16" s="198">
        <v>77</v>
      </c>
      <c r="J16" s="199">
        <v>175</v>
      </c>
      <c r="K16" s="198">
        <v>33</v>
      </c>
      <c r="L16" s="199">
        <v>210</v>
      </c>
      <c r="M16" s="198">
        <v>47</v>
      </c>
      <c r="N16" s="199">
        <v>667</v>
      </c>
      <c r="O16" s="198">
        <v>23</v>
      </c>
      <c r="P16" s="199">
        <v>559</v>
      </c>
      <c r="Q16" s="198">
        <v>22</v>
      </c>
      <c r="R16" s="199">
        <v>830</v>
      </c>
      <c r="S16" s="198">
        <v>17</v>
      </c>
      <c r="T16" s="199">
        <v>1182</v>
      </c>
      <c r="U16" s="197">
        <v>23</v>
      </c>
      <c r="V16" s="197">
        <v>9645</v>
      </c>
      <c r="W16" s="198">
        <v>1</v>
      </c>
      <c r="X16" s="308"/>
    </row>
    <row r="17" spans="1:24" s="19" customFormat="1" ht="15" customHeight="1">
      <c r="A17" s="194"/>
      <c r="B17" s="194"/>
      <c r="C17" s="274" t="s">
        <v>143</v>
      </c>
      <c r="D17" s="194"/>
      <c r="E17" s="195" t="s">
        <v>144</v>
      </c>
      <c r="F17" s="196">
        <f t="shared" si="0"/>
        <v>1143</v>
      </c>
      <c r="G17" s="197">
        <f t="shared" si="1"/>
        <v>7411</v>
      </c>
      <c r="H17" s="197">
        <v>5779</v>
      </c>
      <c r="I17" s="198">
        <v>833</v>
      </c>
      <c r="J17" s="199">
        <v>1702</v>
      </c>
      <c r="K17" s="198">
        <v>170</v>
      </c>
      <c r="L17" s="199">
        <v>1070</v>
      </c>
      <c r="M17" s="198">
        <v>66</v>
      </c>
      <c r="N17" s="199">
        <v>866</v>
      </c>
      <c r="O17" s="198">
        <v>31</v>
      </c>
      <c r="P17" s="199">
        <v>749</v>
      </c>
      <c r="Q17" s="198">
        <v>17</v>
      </c>
      <c r="R17" s="199">
        <v>619</v>
      </c>
      <c r="S17" s="198">
        <v>10</v>
      </c>
      <c r="T17" s="199">
        <v>598</v>
      </c>
      <c r="U17" s="197">
        <v>10</v>
      </c>
      <c r="V17" s="197">
        <v>1807</v>
      </c>
      <c r="W17" s="198">
        <v>6</v>
      </c>
      <c r="X17" s="308"/>
    </row>
    <row r="18" spans="1:24" s="19" customFormat="1" ht="15" customHeight="1">
      <c r="A18" s="194"/>
      <c r="B18" s="194"/>
      <c r="C18" s="274" t="s">
        <v>145</v>
      </c>
      <c r="D18" s="194"/>
      <c r="E18" s="195" t="s">
        <v>146</v>
      </c>
      <c r="F18" s="196">
        <f t="shared" si="0"/>
        <v>601</v>
      </c>
      <c r="G18" s="197">
        <f t="shared" si="1"/>
        <v>9913</v>
      </c>
      <c r="H18" s="197">
        <v>8969</v>
      </c>
      <c r="I18" s="198">
        <v>340</v>
      </c>
      <c r="J18" s="199">
        <v>746</v>
      </c>
      <c r="K18" s="198">
        <v>118</v>
      </c>
      <c r="L18" s="199">
        <v>779</v>
      </c>
      <c r="M18" s="198">
        <v>59</v>
      </c>
      <c r="N18" s="199">
        <v>779</v>
      </c>
      <c r="O18" s="198">
        <v>22</v>
      </c>
      <c r="P18" s="199">
        <v>531</v>
      </c>
      <c r="Q18" s="198">
        <v>17</v>
      </c>
      <c r="R18" s="199">
        <v>644</v>
      </c>
      <c r="S18" s="198">
        <v>18</v>
      </c>
      <c r="T18" s="199">
        <v>1215</v>
      </c>
      <c r="U18" s="197">
        <v>20</v>
      </c>
      <c r="V18" s="197">
        <v>5219</v>
      </c>
      <c r="W18" s="198">
        <v>7</v>
      </c>
      <c r="X18" s="308"/>
    </row>
    <row r="19" spans="1:24" s="19" customFormat="1" ht="15" customHeight="1">
      <c r="A19" s="194"/>
      <c r="B19" s="194"/>
      <c r="C19" s="274" t="s">
        <v>147</v>
      </c>
      <c r="D19" s="194"/>
      <c r="E19" s="195" t="s">
        <v>148</v>
      </c>
      <c r="F19" s="196">
        <f t="shared" si="0"/>
        <v>2366</v>
      </c>
      <c r="G19" s="197">
        <f t="shared" si="1"/>
        <v>22418</v>
      </c>
      <c r="H19" s="197">
        <v>19674</v>
      </c>
      <c r="I19" s="198">
        <v>1132</v>
      </c>
      <c r="J19" s="199">
        <v>2690</v>
      </c>
      <c r="K19" s="198">
        <v>539</v>
      </c>
      <c r="L19" s="199">
        <v>3613</v>
      </c>
      <c r="M19" s="198">
        <v>385</v>
      </c>
      <c r="N19" s="199">
        <v>5198</v>
      </c>
      <c r="O19" s="198">
        <v>162</v>
      </c>
      <c r="P19" s="199">
        <v>3781</v>
      </c>
      <c r="Q19" s="198">
        <v>103</v>
      </c>
      <c r="R19" s="199">
        <v>3680</v>
      </c>
      <c r="S19" s="198">
        <v>29</v>
      </c>
      <c r="T19" s="199">
        <v>1830</v>
      </c>
      <c r="U19" s="197">
        <v>9</v>
      </c>
      <c r="V19" s="197">
        <v>1626</v>
      </c>
      <c r="W19" s="198">
        <v>7</v>
      </c>
      <c r="X19" s="308"/>
    </row>
    <row r="20" spans="1:24" s="19" customFormat="1" ht="15" customHeight="1">
      <c r="A20" s="194"/>
      <c r="B20" s="194"/>
      <c r="C20" s="274" t="s">
        <v>149</v>
      </c>
      <c r="D20" s="194"/>
      <c r="E20" s="195" t="s">
        <v>150</v>
      </c>
      <c r="F20" s="196">
        <f t="shared" si="0"/>
        <v>1134</v>
      </c>
      <c r="G20" s="197">
        <f t="shared" si="1"/>
        <v>9757</v>
      </c>
      <c r="H20" s="197">
        <v>7778</v>
      </c>
      <c r="I20" s="198">
        <v>788</v>
      </c>
      <c r="J20" s="199">
        <v>1661</v>
      </c>
      <c r="K20" s="198">
        <v>167</v>
      </c>
      <c r="L20" s="199">
        <v>1067</v>
      </c>
      <c r="M20" s="198">
        <v>69</v>
      </c>
      <c r="N20" s="199">
        <v>915</v>
      </c>
      <c r="O20" s="198">
        <v>40</v>
      </c>
      <c r="P20" s="199">
        <v>977</v>
      </c>
      <c r="Q20" s="198">
        <v>27</v>
      </c>
      <c r="R20" s="199">
        <v>1054</v>
      </c>
      <c r="S20" s="198">
        <v>10</v>
      </c>
      <c r="T20" s="199">
        <v>632</v>
      </c>
      <c r="U20" s="197">
        <v>17</v>
      </c>
      <c r="V20" s="197">
        <v>3451</v>
      </c>
      <c r="W20" s="198">
        <v>16</v>
      </c>
      <c r="X20" s="308"/>
    </row>
    <row r="21" spans="1:24" s="19" customFormat="1" ht="15" customHeight="1">
      <c r="A21" s="194"/>
      <c r="B21" s="194"/>
      <c r="C21" s="274" t="s">
        <v>151</v>
      </c>
      <c r="D21" s="194"/>
      <c r="E21" s="195" t="s">
        <v>152</v>
      </c>
      <c r="F21" s="196">
        <f t="shared" si="0"/>
        <v>356</v>
      </c>
      <c r="G21" s="197">
        <f t="shared" si="1"/>
        <v>4912</v>
      </c>
      <c r="H21" s="197">
        <v>4549</v>
      </c>
      <c r="I21" s="198">
        <v>141</v>
      </c>
      <c r="J21" s="199">
        <v>298</v>
      </c>
      <c r="K21" s="198">
        <v>81</v>
      </c>
      <c r="L21" s="199">
        <v>525</v>
      </c>
      <c r="M21" s="198">
        <v>73</v>
      </c>
      <c r="N21" s="199">
        <v>973</v>
      </c>
      <c r="O21" s="198">
        <v>18</v>
      </c>
      <c r="P21" s="199">
        <v>409</v>
      </c>
      <c r="Q21" s="198">
        <v>17</v>
      </c>
      <c r="R21" s="199">
        <v>640</v>
      </c>
      <c r="S21" s="198">
        <v>8</v>
      </c>
      <c r="T21" s="199">
        <v>583</v>
      </c>
      <c r="U21" s="197">
        <v>7</v>
      </c>
      <c r="V21" s="197">
        <v>1484</v>
      </c>
      <c r="W21" s="198">
        <v>11</v>
      </c>
      <c r="X21" s="308"/>
    </row>
    <row r="22" spans="1:24" s="19" customFormat="1" ht="15" customHeight="1">
      <c r="A22" s="194"/>
      <c r="B22" s="194"/>
      <c r="C22" s="274" t="s">
        <v>153</v>
      </c>
      <c r="D22" s="194"/>
      <c r="E22" s="195" t="s">
        <v>154</v>
      </c>
      <c r="F22" s="196">
        <f t="shared" si="0"/>
        <v>1298</v>
      </c>
      <c r="G22" s="197">
        <f t="shared" si="1"/>
        <v>22933</v>
      </c>
      <c r="H22" s="197">
        <v>20896</v>
      </c>
      <c r="I22" s="198">
        <v>406</v>
      </c>
      <c r="J22" s="199">
        <v>1075</v>
      </c>
      <c r="K22" s="198">
        <v>400</v>
      </c>
      <c r="L22" s="199">
        <v>2688</v>
      </c>
      <c r="M22" s="198">
        <v>265</v>
      </c>
      <c r="N22" s="199">
        <v>3521</v>
      </c>
      <c r="O22" s="198">
        <v>95</v>
      </c>
      <c r="P22" s="199">
        <v>2272</v>
      </c>
      <c r="Q22" s="198">
        <v>71</v>
      </c>
      <c r="R22" s="199">
        <v>2642</v>
      </c>
      <c r="S22" s="198">
        <v>27</v>
      </c>
      <c r="T22" s="199">
        <v>1819</v>
      </c>
      <c r="U22" s="197">
        <v>31</v>
      </c>
      <c r="V22" s="197">
        <v>8916</v>
      </c>
      <c r="W22" s="198">
        <v>3</v>
      </c>
      <c r="X22" s="308"/>
    </row>
    <row r="23" spans="1:24" s="19" customFormat="1" ht="15" customHeight="1">
      <c r="A23" s="194"/>
      <c r="B23" s="194"/>
      <c r="C23" s="274" t="s">
        <v>155</v>
      </c>
      <c r="D23" s="194"/>
      <c r="E23" s="195" t="s">
        <v>156</v>
      </c>
      <c r="F23" s="196">
        <f t="shared" si="0"/>
        <v>45</v>
      </c>
      <c r="G23" s="197">
        <f t="shared" si="1"/>
        <v>333</v>
      </c>
      <c r="H23" s="197">
        <v>327</v>
      </c>
      <c r="I23" s="198">
        <v>7</v>
      </c>
      <c r="J23" s="199">
        <v>20</v>
      </c>
      <c r="K23" s="198">
        <v>29</v>
      </c>
      <c r="L23" s="199">
        <v>197</v>
      </c>
      <c r="M23" s="198">
        <v>8</v>
      </c>
      <c r="N23" s="199">
        <v>95</v>
      </c>
      <c r="O23" s="198">
        <v>1</v>
      </c>
      <c r="P23" s="199">
        <v>21</v>
      </c>
      <c r="Q23" s="198" t="s">
        <v>1662</v>
      </c>
      <c r="R23" s="199" t="s">
        <v>1662</v>
      </c>
      <c r="S23" s="198" t="s">
        <v>1662</v>
      </c>
      <c r="T23" s="199" t="s">
        <v>1662</v>
      </c>
      <c r="U23" s="197" t="s">
        <v>1662</v>
      </c>
      <c r="V23" s="197" t="s">
        <v>1662</v>
      </c>
      <c r="W23" s="198" t="s">
        <v>1662</v>
      </c>
      <c r="X23" s="308"/>
    </row>
    <row r="24" spans="1:24" s="19" customFormat="1" ht="15" customHeight="1">
      <c r="A24" s="194"/>
      <c r="B24" s="194"/>
      <c r="C24" s="274" t="s">
        <v>157</v>
      </c>
      <c r="D24" s="194"/>
      <c r="E24" s="195" t="s">
        <v>158</v>
      </c>
      <c r="F24" s="196">
        <f t="shared" si="0"/>
        <v>1223</v>
      </c>
      <c r="G24" s="197">
        <f t="shared" si="1"/>
        <v>42118</v>
      </c>
      <c r="H24" s="197">
        <v>39313</v>
      </c>
      <c r="I24" s="198">
        <v>502</v>
      </c>
      <c r="J24" s="199">
        <v>1117</v>
      </c>
      <c r="K24" s="198">
        <v>217</v>
      </c>
      <c r="L24" s="199">
        <v>1462</v>
      </c>
      <c r="M24" s="198">
        <v>164</v>
      </c>
      <c r="N24" s="199">
        <v>2148</v>
      </c>
      <c r="O24" s="198">
        <v>82</v>
      </c>
      <c r="P24" s="199">
        <v>1983</v>
      </c>
      <c r="Q24" s="198">
        <v>81</v>
      </c>
      <c r="R24" s="199">
        <v>3077</v>
      </c>
      <c r="S24" s="198">
        <v>70</v>
      </c>
      <c r="T24" s="199">
        <v>5030</v>
      </c>
      <c r="U24" s="197">
        <v>91</v>
      </c>
      <c r="V24" s="197">
        <v>27301</v>
      </c>
      <c r="W24" s="198">
        <v>16</v>
      </c>
      <c r="X24" s="308"/>
    </row>
    <row r="25" spans="1:24" s="19" customFormat="1" ht="9.75" customHeight="1">
      <c r="A25" s="194"/>
      <c r="B25" s="194"/>
      <c r="C25" s="194"/>
      <c r="D25" s="194"/>
      <c r="E25" s="195"/>
      <c r="F25" s="196"/>
      <c r="G25" s="197"/>
      <c r="H25" s="197"/>
      <c r="I25" s="198"/>
      <c r="J25" s="199"/>
      <c r="K25" s="198"/>
      <c r="L25" s="199"/>
      <c r="M25" s="198"/>
      <c r="N25" s="199"/>
      <c r="O25" s="198"/>
      <c r="P25" s="199"/>
      <c r="Q25" s="198"/>
      <c r="R25" s="199"/>
      <c r="S25" s="198"/>
      <c r="T25" s="199"/>
      <c r="U25" s="197"/>
      <c r="V25" s="197"/>
      <c r="W25" s="191"/>
      <c r="X25" s="308"/>
    </row>
    <row r="26" spans="1:24" s="48" customFormat="1" ht="15" customHeight="1">
      <c r="A26" s="200"/>
      <c r="B26" s="200"/>
      <c r="C26" s="201"/>
      <c r="D26" s="201"/>
      <c r="E26" s="202" t="s">
        <v>170</v>
      </c>
      <c r="F26" s="203">
        <f aca="true" t="shared" si="2" ref="F26:V26">IF(SUM(F8:F24)&gt;0,SUM(F8:F24),"-")</f>
        <v>18024</v>
      </c>
      <c r="G26" s="204">
        <f t="shared" si="2"/>
        <v>356931</v>
      </c>
      <c r="H26" s="204">
        <f t="shared" si="2"/>
        <v>329084</v>
      </c>
      <c r="I26" s="205">
        <f t="shared" si="2"/>
        <v>8676</v>
      </c>
      <c r="J26" s="206">
        <f t="shared" si="2"/>
        <v>19707</v>
      </c>
      <c r="K26" s="205">
        <f t="shared" si="2"/>
        <v>3778</v>
      </c>
      <c r="L26" s="206">
        <f t="shared" si="2"/>
        <v>24893</v>
      </c>
      <c r="M26" s="205">
        <f t="shared" si="2"/>
        <v>2567</v>
      </c>
      <c r="N26" s="206">
        <f t="shared" si="2"/>
        <v>34613</v>
      </c>
      <c r="O26" s="205">
        <f t="shared" si="2"/>
        <v>1028</v>
      </c>
      <c r="P26" s="206">
        <f t="shared" si="2"/>
        <v>24434</v>
      </c>
      <c r="Q26" s="205">
        <f t="shared" si="2"/>
        <v>787</v>
      </c>
      <c r="R26" s="206">
        <f t="shared" si="2"/>
        <v>29502</v>
      </c>
      <c r="S26" s="205">
        <f t="shared" si="2"/>
        <v>506</v>
      </c>
      <c r="T26" s="206">
        <f t="shared" si="2"/>
        <v>34812</v>
      </c>
      <c r="U26" s="204">
        <f t="shared" si="2"/>
        <v>550</v>
      </c>
      <c r="V26" s="204">
        <f t="shared" si="2"/>
        <v>188970</v>
      </c>
      <c r="W26" s="205">
        <f>IF(SUM(W8:W24)&gt;0,SUM(W8:W24),"-")</f>
        <v>132</v>
      </c>
      <c r="X26" s="309"/>
    </row>
    <row r="27" spans="1:24" ht="10.5" customHeight="1">
      <c r="A27" s="36"/>
      <c r="B27" s="36"/>
      <c r="C27" s="49"/>
      <c r="D27" s="36"/>
      <c r="E27" s="36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40"/>
    </row>
    <row r="28" spans="1:24" ht="18" customHeight="1">
      <c r="A28" s="52"/>
      <c r="B28" s="52"/>
      <c r="C28" s="53"/>
      <c r="D28" s="52"/>
      <c r="E28" s="52"/>
      <c r="F28" s="421" t="s">
        <v>1793</v>
      </c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0"/>
    </row>
    <row r="29" spans="1:24" ht="15.75" customHeight="1">
      <c r="A29" s="52"/>
      <c r="B29" s="52"/>
      <c r="C29" s="53"/>
      <c r="D29" s="52"/>
      <c r="E29" s="52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0"/>
    </row>
    <row r="30" spans="1:24" ht="14.25" customHeight="1">
      <c r="A30" s="54"/>
      <c r="B30" s="54"/>
      <c r="C30" s="55"/>
      <c r="D30" s="54"/>
      <c r="E30" s="56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6:24" ht="12"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6:24" ht="12"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6:24" ht="12"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6:24" ht="12"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</row>
    <row r="35" spans="6:24" ht="12"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6:24" ht="12"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  <row r="37" spans="6:24" ht="12"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</row>
    <row r="38" spans="6:24" ht="12"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6:24" ht="12"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6:24" ht="12"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</row>
    <row r="41" spans="6:24" ht="12"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</row>
    <row r="42" spans="6:24" ht="12"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</row>
    <row r="43" spans="6:24" ht="12"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</row>
    <row r="44" spans="6:24" ht="12"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</row>
    <row r="45" spans="6:24" ht="12"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</row>
    <row r="46" spans="6:24" ht="12"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6:24" ht="12"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</row>
    <row r="48" spans="6:24" ht="12"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</row>
    <row r="49" spans="6:24" ht="12"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</row>
    <row r="50" spans="6:24" ht="12"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</row>
    <row r="51" spans="6:24" ht="12"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</row>
    <row r="52" spans="6:24" ht="12"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</row>
    <row r="53" spans="6:24" ht="12"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</row>
    <row r="54" spans="6:24" ht="12"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</row>
    <row r="55" spans="6:24" ht="12"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6:24" ht="12"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6:24" ht="12"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6:24" ht="12"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6:24" ht="12"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6:24" ht="12"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</row>
    <row r="61" spans="6:24" ht="12"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</row>
    <row r="62" spans="6:24" ht="12"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6:24" ht="12"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</row>
    <row r="64" spans="6:24" ht="12"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</row>
    <row r="65" spans="6:24" ht="12"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</row>
    <row r="66" spans="6:24" ht="12"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</row>
    <row r="67" spans="6:24" ht="12"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</row>
    <row r="68" spans="6:24" ht="12"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6:24" ht="12"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</row>
    <row r="70" spans="6:24" ht="12"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</row>
    <row r="71" spans="6:24" ht="12"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</row>
    <row r="72" spans="6:24" ht="12"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</row>
    <row r="73" spans="6:24" ht="12"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</row>
    <row r="74" spans="6:24" ht="12"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</row>
    <row r="75" spans="6:24" ht="12"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</row>
    <row r="76" spans="6:24" ht="12"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</row>
    <row r="77" spans="6:24" ht="12"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</row>
  </sheetData>
  <sheetProtection/>
  <mergeCells count="30">
    <mergeCell ref="E1:H1"/>
    <mergeCell ref="F28:W29"/>
    <mergeCell ref="A2:E6"/>
    <mergeCell ref="I3:J3"/>
    <mergeCell ref="K3:L3"/>
    <mergeCell ref="M3:N3"/>
    <mergeCell ref="F4:F6"/>
    <mergeCell ref="G4:G5"/>
    <mergeCell ref="I4:I6"/>
    <mergeCell ref="O3:P3"/>
    <mergeCell ref="T4:T5"/>
    <mergeCell ref="F2:H3"/>
    <mergeCell ref="O4:O6"/>
    <mergeCell ref="W3:W6"/>
    <mergeCell ref="I2:W2"/>
    <mergeCell ref="K4:K6"/>
    <mergeCell ref="M4:M6"/>
    <mergeCell ref="S4:S6"/>
    <mergeCell ref="L4:L5"/>
    <mergeCell ref="H4:H5"/>
    <mergeCell ref="J4:J5"/>
    <mergeCell ref="N4:N5"/>
    <mergeCell ref="P4:P5"/>
    <mergeCell ref="U3:V3"/>
    <mergeCell ref="V4:V5"/>
    <mergeCell ref="R4:R5"/>
    <mergeCell ref="Q4:Q6"/>
    <mergeCell ref="Q3:R3"/>
    <mergeCell ref="S3:T3"/>
    <mergeCell ref="U4:U6"/>
  </mergeCells>
  <printOptions/>
  <pageMargins left="0.3937007874015748" right="0.3937007874015748" top="0.7874015748031497" bottom="0.8661417322834646" header="0.7086614173228347" footer="0.11811023622047245"/>
  <pageSetup horizontalDpi="600" verticalDpi="600" orientation="landscape" paperSize="9" scale="76" r:id="rId1"/>
  <headerFooter alignWithMargins="0">
    <oddHeader>&amp;R「平成28年経済センサス-活動調査」</oddHeader>
    <oddFooter>&amp;C&amp;P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665"/>
  <sheetViews>
    <sheetView view="pageBreakPreview" zoomScale="115" zoomScaleSheetLayoutView="115" workbookViewId="0" topLeftCell="A1">
      <selection activeCell="A1" sqref="A1:K1"/>
    </sheetView>
  </sheetViews>
  <sheetFormatPr defaultColWidth="8.796875" defaultRowHeight="15"/>
  <cols>
    <col min="1" max="3" width="0.40625" style="142" customWidth="1"/>
    <col min="4" max="4" width="3.69921875" style="142" customWidth="1"/>
    <col min="5" max="5" width="33.3984375" style="143" customWidth="1"/>
    <col min="6" max="6" width="7.59765625" style="51" customWidth="1"/>
    <col min="7" max="7" width="9.19921875" style="51" customWidth="1"/>
    <col min="8" max="8" width="7.59765625" style="51" customWidth="1"/>
    <col min="9" max="9" width="9.3984375" style="51" customWidth="1"/>
    <col min="10" max="11" width="7.59765625" style="51" customWidth="1"/>
    <col min="12" max="12" width="9" style="51" customWidth="1"/>
    <col min="13" max="16384" width="9" style="51" customWidth="1"/>
  </cols>
  <sheetData>
    <row r="1" spans="1:12" s="135" customFormat="1" ht="26.25" customHeight="1" thickBot="1">
      <c r="A1" s="430" t="s">
        <v>1758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335"/>
    </row>
    <row r="2" spans="1:12" s="28" customFormat="1" ht="15" customHeight="1" thickTop="1">
      <c r="A2" s="434" t="s">
        <v>530</v>
      </c>
      <c r="B2" s="435"/>
      <c r="C2" s="435"/>
      <c r="D2" s="435"/>
      <c r="E2" s="436"/>
      <c r="F2" s="440" t="s">
        <v>531</v>
      </c>
      <c r="G2" s="442"/>
      <c r="H2" s="440" t="s">
        <v>532</v>
      </c>
      <c r="I2" s="441"/>
      <c r="J2" s="440" t="s">
        <v>533</v>
      </c>
      <c r="K2" s="441"/>
      <c r="L2" s="302"/>
    </row>
    <row r="3" spans="1:12" s="19" customFormat="1" ht="15" customHeight="1">
      <c r="A3" s="437"/>
      <c r="B3" s="438"/>
      <c r="C3" s="438"/>
      <c r="D3" s="438"/>
      <c r="E3" s="439"/>
      <c r="F3" s="134" t="s">
        <v>534</v>
      </c>
      <c r="G3" s="29" t="s">
        <v>535</v>
      </c>
      <c r="H3" s="29" t="s">
        <v>534</v>
      </c>
      <c r="I3" s="29" t="s">
        <v>535</v>
      </c>
      <c r="J3" s="29" t="s">
        <v>534</v>
      </c>
      <c r="K3" s="29" t="s">
        <v>535</v>
      </c>
      <c r="L3" s="302"/>
    </row>
    <row r="4" spans="1:12" s="47" customFormat="1" ht="15" customHeight="1">
      <c r="A4" s="336"/>
      <c r="B4" s="136"/>
      <c r="C4" s="136"/>
      <c r="D4" s="136"/>
      <c r="E4" s="46"/>
      <c r="G4" s="330" t="s">
        <v>536</v>
      </c>
      <c r="H4" s="329"/>
      <c r="I4" s="330" t="s">
        <v>536</v>
      </c>
      <c r="K4" s="330" t="s">
        <v>536</v>
      </c>
      <c r="L4" s="307"/>
    </row>
    <row r="5" spans="1:11" s="48" customFormat="1" ht="15" customHeight="1">
      <c r="A5" s="320" t="s">
        <v>173</v>
      </c>
      <c r="B5" s="320"/>
      <c r="C5" s="320"/>
      <c r="D5" s="321"/>
      <c r="E5" s="322" t="s">
        <v>174</v>
      </c>
      <c r="F5" s="323">
        <v>621671</v>
      </c>
      <c r="G5" s="324">
        <v>9005511</v>
      </c>
      <c r="H5" s="323">
        <v>494337</v>
      </c>
      <c r="I5" s="324">
        <v>7550364</v>
      </c>
      <c r="J5" s="323">
        <v>18024</v>
      </c>
      <c r="K5" s="331">
        <v>356931</v>
      </c>
    </row>
    <row r="6" spans="1:11" s="19" customFormat="1" ht="7.5" customHeight="1">
      <c r="A6" s="137"/>
      <c r="B6" s="137"/>
      <c r="C6" s="137"/>
      <c r="D6" s="137"/>
      <c r="E6" s="138"/>
      <c r="F6" s="207"/>
      <c r="G6" s="325"/>
      <c r="H6" s="207"/>
      <c r="I6" s="325"/>
      <c r="J6" s="207"/>
      <c r="K6" s="332"/>
    </row>
    <row r="7" spans="1:11" s="48" customFormat="1" ht="15" customHeight="1">
      <c r="A7" s="242" t="s">
        <v>537</v>
      </c>
      <c r="B7" s="242"/>
      <c r="C7" s="242"/>
      <c r="D7" s="276"/>
      <c r="E7" s="243" t="s">
        <v>538</v>
      </c>
      <c r="F7" s="244">
        <v>467</v>
      </c>
      <c r="G7" s="326">
        <v>3684</v>
      </c>
      <c r="H7" s="244">
        <v>230</v>
      </c>
      <c r="I7" s="326">
        <v>1827</v>
      </c>
      <c r="J7" s="244">
        <v>11</v>
      </c>
      <c r="K7" s="333">
        <v>188</v>
      </c>
    </row>
    <row r="8" spans="1:11" s="19" customFormat="1" ht="8.25" customHeight="1">
      <c r="A8" s="137"/>
      <c r="B8" s="137"/>
      <c r="C8" s="137"/>
      <c r="D8" s="137"/>
      <c r="E8" s="138"/>
      <c r="F8" s="207"/>
      <c r="G8" s="325"/>
      <c r="H8" s="207"/>
      <c r="I8" s="325"/>
      <c r="J8" s="207"/>
      <c r="K8" s="332"/>
    </row>
    <row r="9" spans="1:11" s="48" customFormat="1" ht="15" customHeight="1">
      <c r="A9" s="239" t="s">
        <v>123</v>
      </c>
      <c r="B9" s="239"/>
      <c r="C9" s="239"/>
      <c r="D9" s="277"/>
      <c r="E9" s="240" t="s">
        <v>124</v>
      </c>
      <c r="F9" s="241">
        <v>455</v>
      </c>
      <c r="G9" s="327">
        <v>3573</v>
      </c>
      <c r="H9" s="241">
        <v>223</v>
      </c>
      <c r="I9" s="327">
        <v>1764</v>
      </c>
      <c r="J9" s="241">
        <v>11</v>
      </c>
      <c r="K9" s="334">
        <v>188</v>
      </c>
    </row>
    <row r="10" spans="1:11" s="19" customFormat="1" ht="15" customHeight="1">
      <c r="A10" s="137"/>
      <c r="B10" s="137" t="s">
        <v>539</v>
      </c>
      <c r="C10" s="137"/>
      <c r="D10" s="137"/>
      <c r="E10" s="138" t="s">
        <v>540</v>
      </c>
      <c r="F10" s="207">
        <v>423</v>
      </c>
      <c r="G10" s="325">
        <v>3323</v>
      </c>
      <c r="H10" s="207">
        <v>211</v>
      </c>
      <c r="I10" s="325">
        <v>1705</v>
      </c>
      <c r="J10" s="207">
        <v>9</v>
      </c>
      <c r="K10" s="332">
        <v>175</v>
      </c>
    </row>
    <row r="11" spans="1:11" s="19" customFormat="1" ht="15" customHeight="1">
      <c r="A11" s="137"/>
      <c r="B11" s="137"/>
      <c r="C11" s="137" t="s">
        <v>541</v>
      </c>
      <c r="D11" s="137"/>
      <c r="E11" s="138" t="s">
        <v>542</v>
      </c>
      <c r="F11" s="315">
        <v>10</v>
      </c>
      <c r="G11" s="325">
        <v>76</v>
      </c>
      <c r="H11" s="315">
        <v>8</v>
      </c>
      <c r="I11" s="325">
        <v>66</v>
      </c>
      <c r="J11" s="207">
        <v>1</v>
      </c>
      <c r="K11" s="332">
        <v>2</v>
      </c>
    </row>
    <row r="12" spans="1:11" s="19" customFormat="1" ht="15" customHeight="1">
      <c r="A12" s="137"/>
      <c r="B12" s="137"/>
      <c r="C12" s="137" t="s">
        <v>543</v>
      </c>
      <c r="D12" s="137"/>
      <c r="E12" s="138" t="s">
        <v>544</v>
      </c>
      <c r="F12" s="315">
        <v>56</v>
      </c>
      <c r="G12" s="325">
        <v>476</v>
      </c>
      <c r="H12" s="315">
        <v>28</v>
      </c>
      <c r="I12" s="325">
        <v>305</v>
      </c>
      <c r="J12" s="207">
        <v>1</v>
      </c>
      <c r="K12" s="332">
        <v>3</v>
      </c>
    </row>
    <row r="13" spans="1:11" s="19" customFormat="1" ht="15" customHeight="1">
      <c r="A13" s="137"/>
      <c r="B13" s="137"/>
      <c r="C13" s="137" t="s">
        <v>545</v>
      </c>
      <c r="D13" s="137"/>
      <c r="E13" s="138" t="s">
        <v>546</v>
      </c>
      <c r="F13" s="207">
        <v>19</v>
      </c>
      <c r="G13" s="325">
        <v>191</v>
      </c>
      <c r="H13" s="207">
        <v>15</v>
      </c>
      <c r="I13" s="325">
        <v>177</v>
      </c>
      <c r="J13" s="207">
        <v>2</v>
      </c>
      <c r="K13" s="332">
        <v>113</v>
      </c>
    </row>
    <row r="14" spans="1:11" s="19" customFormat="1" ht="15" customHeight="1">
      <c r="A14" s="137"/>
      <c r="B14" s="137"/>
      <c r="C14" s="137" t="s">
        <v>547</v>
      </c>
      <c r="D14" s="137"/>
      <c r="E14" s="138" t="s">
        <v>548</v>
      </c>
      <c r="F14" s="207">
        <v>17</v>
      </c>
      <c r="G14" s="325">
        <v>171</v>
      </c>
      <c r="H14" s="207">
        <v>9</v>
      </c>
      <c r="I14" s="325">
        <v>95</v>
      </c>
      <c r="J14" s="207">
        <v>1</v>
      </c>
      <c r="K14" s="332">
        <v>41</v>
      </c>
    </row>
    <row r="15" spans="1:14" s="19" customFormat="1" ht="15" customHeight="1">
      <c r="A15" s="137"/>
      <c r="B15" s="137"/>
      <c r="C15" s="137" t="s">
        <v>549</v>
      </c>
      <c r="D15" s="137"/>
      <c r="E15" s="138" t="s">
        <v>550</v>
      </c>
      <c r="F15" s="207">
        <v>321</v>
      </c>
      <c r="G15" s="325">
        <v>2409</v>
      </c>
      <c r="H15" s="207">
        <v>151</v>
      </c>
      <c r="I15" s="325">
        <v>1062</v>
      </c>
      <c r="J15" s="207">
        <v>4</v>
      </c>
      <c r="K15" s="332">
        <v>16</v>
      </c>
      <c r="N15" s="66"/>
    </row>
    <row r="16" spans="1:11" s="19" customFormat="1" ht="15" customHeight="1">
      <c r="A16" s="137"/>
      <c r="B16" s="137" t="s">
        <v>551</v>
      </c>
      <c r="C16" s="137"/>
      <c r="D16" s="137"/>
      <c r="E16" s="138" t="s">
        <v>552</v>
      </c>
      <c r="F16" s="207">
        <v>32</v>
      </c>
      <c r="G16" s="325">
        <v>250</v>
      </c>
      <c r="H16" s="207">
        <v>12</v>
      </c>
      <c r="I16" s="325">
        <v>59</v>
      </c>
      <c r="J16" s="207">
        <v>2</v>
      </c>
      <c r="K16" s="332">
        <v>13</v>
      </c>
    </row>
    <row r="17" spans="1:11" s="19" customFormat="1" ht="15" customHeight="1">
      <c r="A17" s="137"/>
      <c r="B17" s="137"/>
      <c r="C17" s="137" t="s">
        <v>553</v>
      </c>
      <c r="D17" s="137"/>
      <c r="E17" s="138" t="s">
        <v>542</v>
      </c>
      <c r="F17" s="207">
        <v>1</v>
      </c>
      <c r="G17" s="325">
        <v>3</v>
      </c>
      <c r="H17" s="207">
        <v>1</v>
      </c>
      <c r="I17" s="325">
        <v>3</v>
      </c>
      <c r="J17" s="207" t="s">
        <v>1662</v>
      </c>
      <c r="K17" s="332" t="s">
        <v>1662</v>
      </c>
    </row>
    <row r="18" spans="1:11" s="19" customFormat="1" ht="15" customHeight="1">
      <c r="A18" s="137"/>
      <c r="B18" s="137"/>
      <c r="C18" s="137" t="s">
        <v>554</v>
      </c>
      <c r="D18" s="137"/>
      <c r="E18" s="138" t="s">
        <v>555</v>
      </c>
      <c r="F18" s="207">
        <v>10</v>
      </c>
      <c r="G18" s="325">
        <v>59</v>
      </c>
      <c r="H18" s="207">
        <v>5</v>
      </c>
      <c r="I18" s="325">
        <v>15</v>
      </c>
      <c r="J18" s="207" t="s">
        <v>1662</v>
      </c>
      <c r="K18" s="332" t="s">
        <v>1662</v>
      </c>
    </row>
    <row r="19" spans="1:11" s="19" customFormat="1" ht="15" customHeight="1">
      <c r="A19" s="137"/>
      <c r="B19" s="137"/>
      <c r="C19" s="137" t="s">
        <v>556</v>
      </c>
      <c r="D19" s="137"/>
      <c r="E19" s="138" t="s">
        <v>557</v>
      </c>
      <c r="F19" s="207">
        <v>2</v>
      </c>
      <c r="G19" s="325">
        <v>12</v>
      </c>
      <c r="H19" s="207">
        <v>2</v>
      </c>
      <c r="I19" s="325">
        <v>12</v>
      </c>
      <c r="J19" s="207">
        <v>1</v>
      </c>
      <c r="K19" s="332">
        <v>6</v>
      </c>
    </row>
    <row r="20" spans="1:11" s="19" customFormat="1" ht="15" customHeight="1">
      <c r="A20" s="137"/>
      <c r="B20" s="137"/>
      <c r="C20" s="137" t="s">
        <v>558</v>
      </c>
      <c r="D20" s="137"/>
      <c r="E20" s="138" t="s">
        <v>559</v>
      </c>
      <c r="F20" s="207" t="s">
        <v>1662</v>
      </c>
      <c r="G20" s="325" t="s">
        <v>1662</v>
      </c>
      <c r="H20" s="207" t="s">
        <v>1662</v>
      </c>
      <c r="I20" s="325" t="s">
        <v>1662</v>
      </c>
      <c r="J20" s="207" t="s">
        <v>1662</v>
      </c>
      <c r="K20" s="332" t="s">
        <v>1662</v>
      </c>
    </row>
    <row r="21" spans="1:11" s="19" customFormat="1" ht="15" customHeight="1">
      <c r="A21" s="137"/>
      <c r="B21" s="137"/>
      <c r="C21" s="137" t="s">
        <v>560</v>
      </c>
      <c r="D21" s="137"/>
      <c r="E21" s="138" t="s">
        <v>561</v>
      </c>
      <c r="F21" s="207">
        <v>18</v>
      </c>
      <c r="G21" s="325">
        <v>174</v>
      </c>
      <c r="H21" s="207">
        <v>3</v>
      </c>
      <c r="I21" s="325">
        <v>27</v>
      </c>
      <c r="J21" s="207">
        <v>1</v>
      </c>
      <c r="K21" s="332">
        <v>7</v>
      </c>
    </row>
    <row r="22" spans="1:11" s="19" customFormat="1" ht="15" customHeight="1">
      <c r="A22" s="137"/>
      <c r="B22" s="137"/>
      <c r="C22" s="137" t="s">
        <v>562</v>
      </c>
      <c r="D22" s="137"/>
      <c r="E22" s="138" t="s">
        <v>563</v>
      </c>
      <c r="F22" s="207">
        <v>1</v>
      </c>
      <c r="G22" s="325">
        <v>2</v>
      </c>
      <c r="H22" s="207">
        <v>1</v>
      </c>
      <c r="I22" s="325">
        <v>2</v>
      </c>
      <c r="J22" s="207" t="s">
        <v>1662</v>
      </c>
      <c r="K22" s="332" t="s">
        <v>1662</v>
      </c>
    </row>
    <row r="23" spans="1:11" s="19" customFormat="1" ht="9" customHeight="1">
      <c r="A23" s="137"/>
      <c r="B23" s="137"/>
      <c r="C23" s="137"/>
      <c r="D23" s="137"/>
      <c r="E23" s="138"/>
      <c r="F23" s="207"/>
      <c r="G23" s="325"/>
      <c r="H23" s="207"/>
      <c r="I23" s="325"/>
      <c r="J23" s="207"/>
      <c r="K23" s="332"/>
    </row>
    <row r="24" spans="1:11" s="48" customFormat="1" ht="15" customHeight="1">
      <c r="A24" s="239" t="s">
        <v>125</v>
      </c>
      <c r="B24" s="239"/>
      <c r="C24" s="239"/>
      <c r="D24" s="277"/>
      <c r="E24" s="240" t="s">
        <v>126</v>
      </c>
      <c r="F24" s="241">
        <v>10</v>
      </c>
      <c r="G24" s="327">
        <v>80</v>
      </c>
      <c r="H24" s="241">
        <v>7</v>
      </c>
      <c r="I24" s="327">
        <v>63</v>
      </c>
      <c r="J24" s="241" t="s">
        <v>1662</v>
      </c>
      <c r="K24" s="334" t="s">
        <v>1662</v>
      </c>
    </row>
    <row r="25" spans="1:11" s="19" customFormat="1" ht="15" customHeight="1">
      <c r="A25" s="137"/>
      <c r="B25" s="137" t="s">
        <v>564</v>
      </c>
      <c r="C25" s="137"/>
      <c r="D25" s="137"/>
      <c r="E25" s="138" t="s">
        <v>565</v>
      </c>
      <c r="F25" s="207">
        <v>6</v>
      </c>
      <c r="G25" s="325">
        <v>59</v>
      </c>
      <c r="H25" s="207">
        <v>6</v>
      </c>
      <c r="I25" s="325">
        <v>59</v>
      </c>
      <c r="J25" s="207" t="s">
        <v>1662</v>
      </c>
      <c r="K25" s="332" t="s">
        <v>1662</v>
      </c>
    </row>
    <row r="26" spans="1:11" s="19" customFormat="1" ht="15" customHeight="1">
      <c r="A26" s="137"/>
      <c r="B26" s="137"/>
      <c r="C26" s="137" t="s">
        <v>566</v>
      </c>
      <c r="D26" s="137"/>
      <c r="E26" s="138" t="s">
        <v>542</v>
      </c>
      <c r="F26" s="207" t="s">
        <v>1662</v>
      </c>
      <c r="G26" s="325" t="s">
        <v>1662</v>
      </c>
      <c r="H26" s="207" t="s">
        <v>1662</v>
      </c>
      <c r="I26" s="325" t="s">
        <v>1662</v>
      </c>
      <c r="J26" s="207" t="s">
        <v>1662</v>
      </c>
      <c r="K26" s="332" t="s">
        <v>1662</v>
      </c>
    </row>
    <row r="27" spans="1:11" s="19" customFormat="1" ht="15" customHeight="1">
      <c r="A27" s="137"/>
      <c r="B27" s="137"/>
      <c r="C27" s="137" t="s">
        <v>567</v>
      </c>
      <c r="D27" s="137"/>
      <c r="E27" s="138" t="s">
        <v>568</v>
      </c>
      <c r="F27" s="207">
        <v>6</v>
      </c>
      <c r="G27" s="325">
        <v>59</v>
      </c>
      <c r="H27" s="207">
        <v>6</v>
      </c>
      <c r="I27" s="325">
        <v>59</v>
      </c>
      <c r="J27" s="207" t="s">
        <v>1662</v>
      </c>
      <c r="K27" s="332" t="s">
        <v>1662</v>
      </c>
    </row>
    <row r="28" spans="1:11" s="19" customFormat="1" ht="15" customHeight="1">
      <c r="A28" s="137"/>
      <c r="B28" s="137"/>
      <c r="C28" s="137" t="s">
        <v>569</v>
      </c>
      <c r="D28" s="137"/>
      <c r="E28" s="138" t="s">
        <v>570</v>
      </c>
      <c r="F28" s="207" t="s">
        <v>1662</v>
      </c>
      <c r="G28" s="325" t="s">
        <v>1662</v>
      </c>
      <c r="H28" s="207" t="s">
        <v>1662</v>
      </c>
      <c r="I28" s="325" t="s">
        <v>1662</v>
      </c>
      <c r="J28" s="207" t="s">
        <v>1662</v>
      </c>
      <c r="K28" s="332" t="s">
        <v>1662</v>
      </c>
    </row>
    <row r="29" spans="1:11" s="19" customFormat="1" ht="15" customHeight="1">
      <c r="A29" s="137"/>
      <c r="B29" s="137" t="s">
        <v>571</v>
      </c>
      <c r="C29" s="137"/>
      <c r="D29" s="137"/>
      <c r="E29" s="138" t="s">
        <v>572</v>
      </c>
      <c r="F29" s="207">
        <v>4</v>
      </c>
      <c r="G29" s="325">
        <v>21</v>
      </c>
      <c r="H29" s="207">
        <v>1</v>
      </c>
      <c r="I29" s="325">
        <v>4</v>
      </c>
      <c r="J29" s="207" t="s">
        <v>1662</v>
      </c>
      <c r="K29" s="332" t="s">
        <v>1662</v>
      </c>
    </row>
    <row r="30" spans="1:11" s="19" customFormat="1" ht="15" customHeight="1">
      <c r="A30" s="137"/>
      <c r="B30" s="137"/>
      <c r="C30" s="137" t="s">
        <v>573</v>
      </c>
      <c r="D30" s="137"/>
      <c r="E30" s="138" t="s">
        <v>542</v>
      </c>
      <c r="F30" s="207" t="s">
        <v>1662</v>
      </c>
      <c r="G30" s="325" t="s">
        <v>1662</v>
      </c>
      <c r="H30" s="207" t="s">
        <v>1662</v>
      </c>
      <c r="I30" s="325" t="s">
        <v>1662</v>
      </c>
      <c r="J30" s="207" t="s">
        <v>1662</v>
      </c>
      <c r="K30" s="332" t="s">
        <v>1662</v>
      </c>
    </row>
    <row r="31" spans="1:11" s="19" customFormat="1" ht="15" customHeight="1">
      <c r="A31" s="137"/>
      <c r="B31" s="137"/>
      <c r="C31" s="137" t="s">
        <v>574</v>
      </c>
      <c r="D31" s="137"/>
      <c r="E31" s="138" t="s">
        <v>575</v>
      </c>
      <c r="F31" s="207" t="s">
        <v>1662</v>
      </c>
      <c r="G31" s="325" t="s">
        <v>1662</v>
      </c>
      <c r="H31" s="207" t="s">
        <v>1662</v>
      </c>
      <c r="I31" s="325" t="s">
        <v>1662</v>
      </c>
      <c r="J31" s="207" t="s">
        <v>1662</v>
      </c>
      <c r="K31" s="332" t="s">
        <v>1662</v>
      </c>
    </row>
    <row r="32" spans="1:11" s="19" customFormat="1" ht="15" customHeight="1">
      <c r="A32" s="137"/>
      <c r="B32" s="137"/>
      <c r="C32" s="137" t="s">
        <v>576</v>
      </c>
      <c r="D32" s="137"/>
      <c r="E32" s="138" t="s">
        <v>577</v>
      </c>
      <c r="F32" s="207">
        <v>4</v>
      </c>
      <c r="G32" s="325">
        <v>21</v>
      </c>
      <c r="H32" s="207">
        <v>1</v>
      </c>
      <c r="I32" s="325">
        <v>4</v>
      </c>
      <c r="J32" s="207" t="s">
        <v>1662</v>
      </c>
      <c r="K32" s="332" t="s">
        <v>1662</v>
      </c>
    </row>
    <row r="33" spans="1:11" s="19" customFormat="1" ht="9" customHeight="1">
      <c r="A33" s="137"/>
      <c r="B33" s="137"/>
      <c r="C33" s="137"/>
      <c r="D33" s="137"/>
      <c r="E33" s="138"/>
      <c r="F33" s="207"/>
      <c r="G33" s="325"/>
      <c r="H33" s="207"/>
      <c r="I33" s="325"/>
      <c r="J33" s="207"/>
      <c r="K33" s="332"/>
    </row>
    <row r="34" spans="1:11" s="19" customFormat="1" ht="15" customHeight="1">
      <c r="A34" s="242" t="s">
        <v>578</v>
      </c>
      <c r="B34" s="242"/>
      <c r="C34" s="242"/>
      <c r="D34" s="276"/>
      <c r="E34" s="243" t="s">
        <v>579</v>
      </c>
      <c r="F34" s="244">
        <v>621204</v>
      </c>
      <c r="G34" s="326">
        <v>9001827</v>
      </c>
      <c r="H34" s="244">
        <v>494107</v>
      </c>
      <c r="I34" s="326">
        <v>7548537</v>
      </c>
      <c r="J34" s="244">
        <v>18013</v>
      </c>
      <c r="K34" s="333">
        <v>356743</v>
      </c>
    </row>
    <row r="35" spans="1:11" s="19" customFormat="1" ht="9" customHeight="1">
      <c r="A35" s="137"/>
      <c r="B35" s="137"/>
      <c r="C35" s="137"/>
      <c r="D35" s="137"/>
      <c r="E35" s="138"/>
      <c r="F35" s="207"/>
      <c r="G35" s="325"/>
      <c r="H35" s="207"/>
      <c r="I35" s="325"/>
      <c r="J35" s="207"/>
      <c r="K35" s="332"/>
    </row>
    <row r="36" spans="1:11" s="48" customFormat="1" ht="15" customHeight="1">
      <c r="A36" s="239" t="s">
        <v>127</v>
      </c>
      <c r="B36" s="239"/>
      <c r="C36" s="239"/>
      <c r="D36" s="277"/>
      <c r="E36" s="240" t="s">
        <v>128</v>
      </c>
      <c r="F36" s="241">
        <v>78</v>
      </c>
      <c r="G36" s="327">
        <v>1846</v>
      </c>
      <c r="H36" s="241">
        <v>65</v>
      </c>
      <c r="I36" s="327">
        <v>1689</v>
      </c>
      <c r="J36" s="241" t="s">
        <v>1662</v>
      </c>
      <c r="K36" s="334" t="s">
        <v>1662</v>
      </c>
    </row>
    <row r="37" spans="1:11" s="19" customFormat="1" ht="15" customHeight="1">
      <c r="A37" s="137"/>
      <c r="B37" s="137" t="s">
        <v>580</v>
      </c>
      <c r="C37" s="137"/>
      <c r="D37" s="137"/>
      <c r="E37" s="138" t="s">
        <v>128</v>
      </c>
      <c r="F37" s="207">
        <v>78</v>
      </c>
      <c r="G37" s="325">
        <v>1846</v>
      </c>
      <c r="H37" s="207">
        <v>65</v>
      </c>
      <c r="I37" s="325">
        <v>1689</v>
      </c>
      <c r="J37" s="207" t="s">
        <v>1662</v>
      </c>
      <c r="K37" s="332" t="s">
        <v>1662</v>
      </c>
    </row>
    <row r="38" spans="1:11" s="19" customFormat="1" ht="15" customHeight="1">
      <c r="A38" s="137"/>
      <c r="B38" s="137"/>
      <c r="C38" s="137" t="s">
        <v>581</v>
      </c>
      <c r="D38" s="137"/>
      <c r="E38" s="138" t="s">
        <v>542</v>
      </c>
      <c r="F38" s="207">
        <v>61</v>
      </c>
      <c r="G38" s="325">
        <v>1596</v>
      </c>
      <c r="H38" s="207">
        <v>57</v>
      </c>
      <c r="I38" s="325">
        <v>1583</v>
      </c>
      <c r="J38" s="207" t="s">
        <v>1662</v>
      </c>
      <c r="K38" s="332" t="s">
        <v>1662</v>
      </c>
    </row>
    <row r="39" spans="1:11" s="19" customFormat="1" ht="15" customHeight="1">
      <c r="A39" s="137"/>
      <c r="B39" s="137"/>
      <c r="C39" s="137" t="s">
        <v>582</v>
      </c>
      <c r="D39" s="137"/>
      <c r="E39" s="138" t="s">
        <v>583</v>
      </c>
      <c r="F39" s="207">
        <v>1</v>
      </c>
      <c r="G39" s="325">
        <v>2</v>
      </c>
      <c r="H39" s="207">
        <v>1</v>
      </c>
      <c r="I39" s="325">
        <v>2</v>
      </c>
      <c r="J39" s="207" t="s">
        <v>1662</v>
      </c>
      <c r="K39" s="332" t="s">
        <v>1662</v>
      </c>
    </row>
    <row r="40" spans="1:11" s="19" customFormat="1" ht="15" customHeight="1">
      <c r="A40" s="137"/>
      <c r="B40" s="137"/>
      <c r="C40" s="137" t="s">
        <v>584</v>
      </c>
      <c r="D40" s="137"/>
      <c r="E40" s="138" t="s">
        <v>585</v>
      </c>
      <c r="F40" s="207" t="s">
        <v>1662</v>
      </c>
      <c r="G40" s="325" t="s">
        <v>1662</v>
      </c>
      <c r="H40" s="207" t="s">
        <v>1662</v>
      </c>
      <c r="I40" s="325" t="s">
        <v>1662</v>
      </c>
      <c r="J40" s="207" t="s">
        <v>1662</v>
      </c>
      <c r="K40" s="332" t="s">
        <v>1662</v>
      </c>
    </row>
    <row r="41" spans="1:11" s="19" customFormat="1" ht="15" customHeight="1">
      <c r="A41" s="137"/>
      <c r="B41" s="137"/>
      <c r="C41" s="137" t="s">
        <v>586</v>
      </c>
      <c r="D41" s="137"/>
      <c r="E41" s="138" t="s">
        <v>587</v>
      </c>
      <c r="F41" s="207">
        <v>3</v>
      </c>
      <c r="G41" s="325">
        <v>82</v>
      </c>
      <c r="H41" s="207">
        <v>3</v>
      </c>
      <c r="I41" s="325">
        <v>82</v>
      </c>
      <c r="J41" s="207" t="s">
        <v>1662</v>
      </c>
      <c r="K41" s="332" t="s">
        <v>1662</v>
      </c>
    </row>
    <row r="42" spans="1:11" s="19" customFormat="1" ht="15" customHeight="1">
      <c r="A42" s="137"/>
      <c r="B42" s="137"/>
      <c r="C42" s="137" t="s">
        <v>588</v>
      </c>
      <c r="D42" s="137"/>
      <c r="E42" s="138" t="s">
        <v>589</v>
      </c>
      <c r="F42" s="207">
        <v>9</v>
      </c>
      <c r="G42" s="325">
        <v>121</v>
      </c>
      <c r="H42" s="207">
        <v>1</v>
      </c>
      <c r="I42" s="325">
        <v>6</v>
      </c>
      <c r="J42" s="207" t="s">
        <v>1662</v>
      </c>
      <c r="K42" s="332" t="s">
        <v>1662</v>
      </c>
    </row>
    <row r="43" spans="1:11" s="19" customFormat="1" ht="15" customHeight="1">
      <c r="A43" s="137"/>
      <c r="B43" s="137"/>
      <c r="C43" s="137" t="s">
        <v>590</v>
      </c>
      <c r="D43" s="137"/>
      <c r="E43" s="138" t="s">
        <v>591</v>
      </c>
      <c r="F43" s="207">
        <v>3</v>
      </c>
      <c r="G43" s="325">
        <v>38</v>
      </c>
      <c r="H43" s="207">
        <v>2</v>
      </c>
      <c r="I43" s="325">
        <v>9</v>
      </c>
      <c r="J43" s="207" t="s">
        <v>1662</v>
      </c>
      <c r="K43" s="332" t="s">
        <v>1662</v>
      </c>
    </row>
    <row r="44" spans="1:11" s="19" customFormat="1" ht="15" customHeight="1">
      <c r="A44" s="137"/>
      <c r="B44" s="137"/>
      <c r="C44" s="137" t="s">
        <v>592</v>
      </c>
      <c r="D44" s="137"/>
      <c r="E44" s="138" t="s">
        <v>593</v>
      </c>
      <c r="F44" s="207">
        <v>1</v>
      </c>
      <c r="G44" s="325">
        <v>7</v>
      </c>
      <c r="H44" s="207">
        <v>1</v>
      </c>
      <c r="I44" s="325">
        <v>7</v>
      </c>
      <c r="J44" s="207" t="s">
        <v>1662</v>
      </c>
      <c r="K44" s="332" t="s">
        <v>1662</v>
      </c>
    </row>
    <row r="45" spans="1:11" s="19" customFormat="1" ht="6.75" customHeight="1">
      <c r="A45" s="137"/>
      <c r="B45" s="137"/>
      <c r="C45" s="137"/>
      <c r="D45" s="137"/>
      <c r="E45" s="138"/>
      <c r="F45" s="207"/>
      <c r="G45" s="325"/>
      <c r="H45" s="207"/>
      <c r="I45" s="325"/>
      <c r="J45" s="207"/>
      <c r="K45" s="332"/>
    </row>
    <row r="46" spans="1:11" s="48" customFormat="1" ht="15" customHeight="1">
      <c r="A46" s="239" t="s">
        <v>129</v>
      </c>
      <c r="B46" s="239"/>
      <c r="C46" s="239"/>
      <c r="D46" s="277"/>
      <c r="E46" s="240" t="s">
        <v>130</v>
      </c>
      <c r="F46" s="241">
        <v>40014</v>
      </c>
      <c r="G46" s="327">
        <v>456848</v>
      </c>
      <c r="H46" s="241">
        <v>28077</v>
      </c>
      <c r="I46" s="327">
        <v>379838</v>
      </c>
      <c r="J46" s="241">
        <v>1292</v>
      </c>
      <c r="K46" s="334">
        <v>25896</v>
      </c>
    </row>
    <row r="47" spans="1:11" s="19" customFormat="1" ht="15" customHeight="1">
      <c r="A47" s="137"/>
      <c r="B47" s="137" t="s">
        <v>594</v>
      </c>
      <c r="C47" s="137"/>
      <c r="D47" s="137"/>
      <c r="E47" s="138" t="s">
        <v>595</v>
      </c>
      <c r="F47" s="207">
        <v>14256</v>
      </c>
      <c r="G47" s="325">
        <v>190490</v>
      </c>
      <c r="H47" s="207">
        <v>9442</v>
      </c>
      <c r="I47" s="325">
        <v>155071</v>
      </c>
      <c r="J47" s="207">
        <v>440</v>
      </c>
      <c r="K47" s="332">
        <v>10583</v>
      </c>
    </row>
    <row r="48" spans="1:11" s="19" customFormat="1" ht="15" customHeight="1">
      <c r="A48" s="137"/>
      <c r="B48" s="137"/>
      <c r="C48" s="137" t="s">
        <v>596</v>
      </c>
      <c r="D48" s="137"/>
      <c r="E48" s="138" t="s">
        <v>542</v>
      </c>
      <c r="F48" s="207">
        <v>78</v>
      </c>
      <c r="G48" s="325">
        <v>3082</v>
      </c>
      <c r="H48" s="207">
        <v>66</v>
      </c>
      <c r="I48" s="325">
        <v>3008</v>
      </c>
      <c r="J48" s="207">
        <v>7</v>
      </c>
      <c r="K48" s="332">
        <v>143</v>
      </c>
    </row>
    <row r="49" spans="1:11" s="19" customFormat="1" ht="15" customHeight="1">
      <c r="A49" s="137"/>
      <c r="B49" s="137"/>
      <c r="C49" s="137" t="s">
        <v>597</v>
      </c>
      <c r="D49" s="137"/>
      <c r="E49" s="138" t="s">
        <v>598</v>
      </c>
      <c r="F49" s="207">
        <v>449</v>
      </c>
      <c r="G49" s="325">
        <v>32997</v>
      </c>
      <c r="H49" s="207">
        <v>336</v>
      </c>
      <c r="I49" s="325">
        <v>31234</v>
      </c>
      <c r="J49" s="207">
        <v>22</v>
      </c>
      <c r="K49" s="332">
        <v>1767</v>
      </c>
    </row>
    <row r="50" spans="1:11" s="19" customFormat="1" ht="15" customHeight="1">
      <c r="A50" s="137"/>
      <c r="B50" s="137"/>
      <c r="C50" s="137" t="s">
        <v>599</v>
      </c>
      <c r="D50" s="137"/>
      <c r="E50" s="138" t="s">
        <v>600</v>
      </c>
      <c r="F50" s="207">
        <v>2893</v>
      </c>
      <c r="G50" s="325">
        <v>38239</v>
      </c>
      <c r="H50" s="207">
        <v>1698</v>
      </c>
      <c r="I50" s="325">
        <v>26373</v>
      </c>
      <c r="J50" s="207">
        <v>105</v>
      </c>
      <c r="K50" s="332">
        <v>1759</v>
      </c>
    </row>
    <row r="51" spans="1:11" s="19" customFormat="1" ht="15" customHeight="1">
      <c r="A51" s="137"/>
      <c r="B51" s="137"/>
      <c r="C51" s="137" t="s">
        <v>601</v>
      </c>
      <c r="D51" s="137"/>
      <c r="E51" s="138" t="s">
        <v>602</v>
      </c>
      <c r="F51" s="207">
        <v>469</v>
      </c>
      <c r="G51" s="325">
        <v>7921</v>
      </c>
      <c r="H51" s="207">
        <v>331</v>
      </c>
      <c r="I51" s="325">
        <v>6532</v>
      </c>
      <c r="J51" s="207">
        <v>19</v>
      </c>
      <c r="K51" s="332">
        <v>256</v>
      </c>
    </row>
    <row r="52" spans="1:11" s="19" customFormat="1" ht="15" customHeight="1">
      <c r="A52" s="137"/>
      <c r="B52" s="137"/>
      <c r="C52" s="137" t="s">
        <v>603</v>
      </c>
      <c r="D52" s="137"/>
      <c r="E52" s="138" t="s">
        <v>604</v>
      </c>
      <c r="F52" s="207">
        <v>4459</v>
      </c>
      <c r="G52" s="325">
        <v>73081</v>
      </c>
      <c r="H52" s="207">
        <v>3250</v>
      </c>
      <c r="I52" s="325">
        <v>62824</v>
      </c>
      <c r="J52" s="207">
        <v>136</v>
      </c>
      <c r="K52" s="332">
        <v>5297</v>
      </c>
    </row>
    <row r="53" spans="1:11" s="19" customFormat="1" ht="15" customHeight="1">
      <c r="A53" s="137"/>
      <c r="B53" s="137"/>
      <c r="C53" s="137" t="s">
        <v>605</v>
      </c>
      <c r="D53" s="137"/>
      <c r="E53" s="138" t="s">
        <v>606</v>
      </c>
      <c r="F53" s="207">
        <v>2331</v>
      </c>
      <c r="G53" s="325">
        <v>12216</v>
      </c>
      <c r="H53" s="207">
        <v>1265</v>
      </c>
      <c r="I53" s="325">
        <v>7346</v>
      </c>
      <c r="J53" s="207">
        <v>40</v>
      </c>
      <c r="K53" s="332">
        <v>224</v>
      </c>
    </row>
    <row r="54" spans="1:11" s="19" customFormat="1" ht="15" customHeight="1">
      <c r="A54" s="137"/>
      <c r="B54" s="137"/>
      <c r="C54" s="137" t="s">
        <v>607</v>
      </c>
      <c r="D54" s="137"/>
      <c r="E54" s="138" t="s">
        <v>608</v>
      </c>
      <c r="F54" s="207">
        <v>3577</v>
      </c>
      <c r="G54" s="325">
        <v>22954</v>
      </c>
      <c r="H54" s="207">
        <v>2496</v>
      </c>
      <c r="I54" s="325">
        <v>17754</v>
      </c>
      <c r="J54" s="207">
        <v>111</v>
      </c>
      <c r="K54" s="332">
        <v>1137</v>
      </c>
    </row>
    <row r="55" spans="1:11" s="19" customFormat="1" ht="15" customHeight="1">
      <c r="A55" s="137"/>
      <c r="B55" s="137" t="s">
        <v>609</v>
      </c>
      <c r="C55" s="137"/>
      <c r="D55" s="137"/>
      <c r="E55" s="138" t="s">
        <v>610</v>
      </c>
      <c r="F55" s="207">
        <v>14138</v>
      </c>
      <c r="G55" s="325">
        <v>104103</v>
      </c>
      <c r="H55" s="207">
        <v>10064</v>
      </c>
      <c r="I55" s="325">
        <v>82694</v>
      </c>
      <c r="J55" s="207">
        <v>487</v>
      </c>
      <c r="K55" s="332">
        <v>5291</v>
      </c>
    </row>
    <row r="56" spans="1:11" s="19" customFormat="1" ht="15" customHeight="1">
      <c r="A56" s="137"/>
      <c r="B56" s="137"/>
      <c r="C56" s="137" t="s">
        <v>611</v>
      </c>
      <c r="D56" s="137"/>
      <c r="E56" s="138" t="s">
        <v>542</v>
      </c>
      <c r="F56" s="207">
        <v>36</v>
      </c>
      <c r="G56" s="325">
        <v>872</v>
      </c>
      <c r="H56" s="207">
        <v>25</v>
      </c>
      <c r="I56" s="325">
        <v>806</v>
      </c>
      <c r="J56" s="207">
        <v>1</v>
      </c>
      <c r="K56" s="332">
        <v>2</v>
      </c>
    </row>
    <row r="57" spans="1:11" s="19" customFormat="1" ht="15" customHeight="1">
      <c r="A57" s="137"/>
      <c r="B57" s="137"/>
      <c r="C57" s="137" t="s">
        <v>612</v>
      </c>
      <c r="D57" s="137"/>
      <c r="E57" s="138" t="s">
        <v>613</v>
      </c>
      <c r="F57" s="207">
        <v>1273</v>
      </c>
      <c r="G57" s="325">
        <v>5807</v>
      </c>
      <c r="H57" s="207">
        <v>760</v>
      </c>
      <c r="I57" s="325">
        <v>3520</v>
      </c>
      <c r="J57" s="207">
        <v>48</v>
      </c>
      <c r="K57" s="332">
        <v>242</v>
      </c>
    </row>
    <row r="58" spans="1:11" s="19" customFormat="1" ht="15" customHeight="1">
      <c r="A58" s="137"/>
      <c r="B58" s="137"/>
      <c r="C58" s="137" t="s">
        <v>614</v>
      </c>
      <c r="D58" s="137"/>
      <c r="E58" s="138" t="s">
        <v>615</v>
      </c>
      <c r="F58" s="207">
        <v>1656</v>
      </c>
      <c r="G58" s="325">
        <v>20242</v>
      </c>
      <c r="H58" s="207">
        <v>1215</v>
      </c>
      <c r="I58" s="325">
        <v>16811</v>
      </c>
      <c r="J58" s="207">
        <v>77</v>
      </c>
      <c r="K58" s="332">
        <v>1374</v>
      </c>
    </row>
    <row r="59" spans="1:11" s="19" customFormat="1" ht="15" customHeight="1">
      <c r="A59" s="137"/>
      <c r="B59" s="137"/>
      <c r="C59" s="137" t="s">
        <v>616</v>
      </c>
      <c r="D59" s="137"/>
      <c r="E59" s="138" t="s">
        <v>617</v>
      </c>
      <c r="F59" s="207">
        <v>514</v>
      </c>
      <c r="G59" s="325">
        <v>6109</v>
      </c>
      <c r="H59" s="207">
        <v>345</v>
      </c>
      <c r="I59" s="325">
        <v>4918</v>
      </c>
      <c r="J59" s="207">
        <v>34</v>
      </c>
      <c r="K59" s="332">
        <v>860</v>
      </c>
    </row>
    <row r="60" spans="1:11" s="19" customFormat="1" ht="15" customHeight="1">
      <c r="A60" s="137"/>
      <c r="B60" s="137"/>
      <c r="C60" s="137" t="s">
        <v>618</v>
      </c>
      <c r="D60" s="137"/>
      <c r="E60" s="138" t="s">
        <v>619</v>
      </c>
      <c r="F60" s="207">
        <v>815</v>
      </c>
      <c r="G60" s="325">
        <v>4003</v>
      </c>
      <c r="H60" s="207">
        <v>522</v>
      </c>
      <c r="I60" s="325">
        <v>2836</v>
      </c>
      <c r="J60" s="207">
        <v>23</v>
      </c>
      <c r="K60" s="332">
        <v>130</v>
      </c>
    </row>
    <row r="61" spans="1:11" s="19" customFormat="1" ht="15" customHeight="1">
      <c r="A61" s="137"/>
      <c r="B61" s="137"/>
      <c r="C61" s="137" t="s">
        <v>620</v>
      </c>
      <c r="D61" s="137"/>
      <c r="E61" s="138" t="s">
        <v>621</v>
      </c>
      <c r="F61" s="207">
        <v>681</v>
      </c>
      <c r="G61" s="325">
        <v>3890</v>
      </c>
      <c r="H61" s="207">
        <v>446</v>
      </c>
      <c r="I61" s="325">
        <v>2787</v>
      </c>
      <c r="J61" s="207">
        <v>17</v>
      </c>
      <c r="K61" s="332">
        <v>67</v>
      </c>
    </row>
    <row r="62" spans="1:11" s="19" customFormat="1" ht="15" customHeight="1">
      <c r="A62" s="137"/>
      <c r="B62" s="137"/>
      <c r="C62" s="137" t="s">
        <v>622</v>
      </c>
      <c r="D62" s="137"/>
      <c r="E62" s="138" t="s">
        <v>623</v>
      </c>
      <c r="F62" s="207">
        <v>695</v>
      </c>
      <c r="G62" s="325">
        <v>2975</v>
      </c>
      <c r="H62" s="207">
        <v>476</v>
      </c>
      <c r="I62" s="325">
        <v>2225</v>
      </c>
      <c r="J62" s="207">
        <v>25</v>
      </c>
      <c r="K62" s="332">
        <v>129</v>
      </c>
    </row>
    <row r="63" spans="1:11" s="19" customFormat="1" ht="15" customHeight="1">
      <c r="A63" s="137"/>
      <c r="B63" s="137"/>
      <c r="C63" s="137" t="s">
        <v>624</v>
      </c>
      <c r="D63" s="137"/>
      <c r="E63" s="138" t="s">
        <v>625</v>
      </c>
      <c r="F63" s="207">
        <v>1994</v>
      </c>
      <c r="G63" s="325">
        <v>11701</v>
      </c>
      <c r="H63" s="207">
        <v>1335</v>
      </c>
      <c r="I63" s="325">
        <v>8832</v>
      </c>
      <c r="J63" s="207">
        <v>45</v>
      </c>
      <c r="K63" s="332">
        <v>360</v>
      </c>
    </row>
    <row r="64" spans="1:11" s="19" customFormat="1" ht="15" customHeight="1">
      <c r="A64" s="137"/>
      <c r="B64" s="137"/>
      <c r="C64" s="137" t="s">
        <v>626</v>
      </c>
      <c r="D64" s="137"/>
      <c r="E64" s="138" t="s">
        <v>627</v>
      </c>
      <c r="F64" s="207">
        <v>3697</v>
      </c>
      <c r="G64" s="325">
        <v>26064</v>
      </c>
      <c r="H64" s="207">
        <v>2929</v>
      </c>
      <c r="I64" s="325">
        <v>22379</v>
      </c>
      <c r="J64" s="207">
        <v>140</v>
      </c>
      <c r="K64" s="332">
        <v>1065</v>
      </c>
    </row>
    <row r="65" spans="1:11" s="19" customFormat="1" ht="15" customHeight="1">
      <c r="A65" s="137"/>
      <c r="B65" s="137"/>
      <c r="C65" s="137" t="s">
        <v>628</v>
      </c>
      <c r="D65" s="137"/>
      <c r="E65" s="138" t="s">
        <v>629</v>
      </c>
      <c r="F65" s="207">
        <v>2777</v>
      </c>
      <c r="G65" s="325">
        <v>22440</v>
      </c>
      <c r="H65" s="207">
        <v>2011</v>
      </c>
      <c r="I65" s="325">
        <v>17580</v>
      </c>
      <c r="J65" s="207">
        <v>77</v>
      </c>
      <c r="K65" s="332">
        <v>1062</v>
      </c>
    </row>
    <row r="66" spans="1:11" s="19" customFormat="1" ht="15" customHeight="1">
      <c r="A66" s="137"/>
      <c r="B66" s="137" t="s">
        <v>630</v>
      </c>
      <c r="C66" s="137"/>
      <c r="D66" s="137"/>
      <c r="E66" s="138" t="s">
        <v>631</v>
      </c>
      <c r="F66" s="207">
        <v>11607</v>
      </c>
      <c r="G66" s="325">
        <v>162127</v>
      </c>
      <c r="H66" s="207">
        <v>8562</v>
      </c>
      <c r="I66" s="325">
        <v>141954</v>
      </c>
      <c r="J66" s="207">
        <v>365</v>
      </c>
      <c r="K66" s="332">
        <v>10022</v>
      </c>
    </row>
    <row r="67" spans="1:11" s="19" customFormat="1" ht="15" customHeight="1">
      <c r="A67" s="137"/>
      <c r="B67" s="137"/>
      <c r="C67" s="137" t="s">
        <v>632</v>
      </c>
      <c r="D67" s="137"/>
      <c r="E67" s="138" t="s">
        <v>542</v>
      </c>
      <c r="F67" s="207">
        <v>60</v>
      </c>
      <c r="G67" s="325">
        <v>3196</v>
      </c>
      <c r="H67" s="207">
        <v>55</v>
      </c>
      <c r="I67" s="325">
        <v>3174</v>
      </c>
      <c r="J67" s="207">
        <v>4</v>
      </c>
      <c r="K67" s="332">
        <v>45</v>
      </c>
    </row>
    <row r="68" spans="1:11" s="19" customFormat="1" ht="15" customHeight="1">
      <c r="A68" s="137"/>
      <c r="B68" s="137"/>
      <c r="C68" s="137" t="s">
        <v>633</v>
      </c>
      <c r="D68" s="137"/>
      <c r="E68" s="138" t="s">
        <v>634</v>
      </c>
      <c r="F68" s="207">
        <v>4562</v>
      </c>
      <c r="G68" s="325">
        <v>50326</v>
      </c>
      <c r="H68" s="207">
        <v>3289</v>
      </c>
      <c r="I68" s="325">
        <v>42272</v>
      </c>
      <c r="J68" s="207">
        <v>141</v>
      </c>
      <c r="K68" s="332">
        <v>2210</v>
      </c>
    </row>
    <row r="69" spans="1:11" s="19" customFormat="1" ht="15" customHeight="1">
      <c r="A69" s="137"/>
      <c r="B69" s="137"/>
      <c r="C69" s="137" t="s">
        <v>635</v>
      </c>
      <c r="D69" s="137"/>
      <c r="E69" s="138" t="s">
        <v>636</v>
      </c>
      <c r="F69" s="207">
        <v>1262</v>
      </c>
      <c r="G69" s="325">
        <v>35872</v>
      </c>
      <c r="H69" s="207">
        <v>981</v>
      </c>
      <c r="I69" s="325">
        <v>32864</v>
      </c>
      <c r="J69" s="207">
        <v>38</v>
      </c>
      <c r="K69" s="332">
        <v>4480</v>
      </c>
    </row>
    <row r="70" spans="1:11" s="19" customFormat="1" ht="15" customHeight="1">
      <c r="A70" s="137"/>
      <c r="B70" s="137"/>
      <c r="C70" s="137" t="s">
        <v>637</v>
      </c>
      <c r="D70" s="137"/>
      <c r="E70" s="138" t="s">
        <v>638</v>
      </c>
      <c r="F70" s="207">
        <v>4361</v>
      </c>
      <c r="G70" s="325">
        <v>49178</v>
      </c>
      <c r="H70" s="207">
        <v>3115</v>
      </c>
      <c r="I70" s="325">
        <v>41814</v>
      </c>
      <c r="J70" s="207">
        <v>120</v>
      </c>
      <c r="K70" s="332">
        <v>1520</v>
      </c>
    </row>
    <row r="71" spans="1:11" s="19" customFormat="1" ht="15" customHeight="1">
      <c r="A71" s="137"/>
      <c r="B71" s="137"/>
      <c r="C71" s="137" t="s">
        <v>639</v>
      </c>
      <c r="D71" s="137"/>
      <c r="E71" s="138" t="s">
        <v>640</v>
      </c>
      <c r="F71" s="207">
        <v>805</v>
      </c>
      <c r="G71" s="325">
        <v>17414</v>
      </c>
      <c r="H71" s="207">
        <v>682</v>
      </c>
      <c r="I71" s="325">
        <v>16376</v>
      </c>
      <c r="J71" s="207">
        <v>49</v>
      </c>
      <c r="K71" s="332">
        <v>1566</v>
      </c>
    </row>
    <row r="72" spans="1:11" s="19" customFormat="1" ht="15" customHeight="1">
      <c r="A72" s="137"/>
      <c r="B72" s="137"/>
      <c r="C72" s="137" t="s">
        <v>641</v>
      </c>
      <c r="D72" s="137"/>
      <c r="E72" s="138" t="s">
        <v>642</v>
      </c>
      <c r="F72" s="207">
        <v>557</v>
      </c>
      <c r="G72" s="325">
        <v>6141</v>
      </c>
      <c r="H72" s="207">
        <v>440</v>
      </c>
      <c r="I72" s="325">
        <v>5454</v>
      </c>
      <c r="J72" s="207">
        <v>13</v>
      </c>
      <c r="K72" s="332">
        <v>201</v>
      </c>
    </row>
    <row r="73" spans="1:11" s="19" customFormat="1" ht="6.75" customHeight="1">
      <c r="A73" s="137"/>
      <c r="B73" s="137"/>
      <c r="C73" s="137"/>
      <c r="D73" s="137"/>
      <c r="E73" s="138"/>
      <c r="F73" s="207"/>
      <c r="G73" s="325"/>
      <c r="H73" s="207"/>
      <c r="I73" s="325"/>
      <c r="J73" s="207"/>
      <c r="K73" s="332"/>
    </row>
    <row r="74" spans="1:11" s="48" customFormat="1" ht="15" customHeight="1">
      <c r="A74" s="239" t="s">
        <v>131</v>
      </c>
      <c r="B74" s="239"/>
      <c r="C74" s="239"/>
      <c r="D74" s="277"/>
      <c r="E74" s="240" t="s">
        <v>132</v>
      </c>
      <c r="F74" s="232">
        <v>43569</v>
      </c>
      <c r="G74" s="232">
        <v>589948</v>
      </c>
      <c r="H74" s="361">
        <v>36560</v>
      </c>
      <c r="I74" s="362">
        <v>440047</v>
      </c>
      <c r="J74" s="232">
        <v>2028</v>
      </c>
      <c r="K74" s="232">
        <v>31047</v>
      </c>
    </row>
    <row r="75" spans="1:11" s="19" customFormat="1" ht="15" customHeight="1">
      <c r="A75" s="137"/>
      <c r="B75" s="137" t="s">
        <v>643</v>
      </c>
      <c r="C75" s="137"/>
      <c r="D75" s="137"/>
      <c r="E75" s="138" t="s">
        <v>644</v>
      </c>
      <c r="F75" s="207">
        <v>2228</v>
      </c>
      <c r="G75" s="325">
        <v>62277</v>
      </c>
      <c r="H75" s="207">
        <v>1700</v>
      </c>
      <c r="I75" s="325">
        <v>40494</v>
      </c>
      <c r="J75" s="207">
        <v>110</v>
      </c>
      <c r="K75" s="332">
        <v>8310</v>
      </c>
    </row>
    <row r="76" spans="1:11" s="19" customFormat="1" ht="15" customHeight="1">
      <c r="A76" s="137"/>
      <c r="B76" s="137"/>
      <c r="C76" s="137" t="s">
        <v>645</v>
      </c>
      <c r="D76" s="137"/>
      <c r="E76" s="138" t="s">
        <v>542</v>
      </c>
      <c r="F76" s="207">
        <v>169</v>
      </c>
      <c r="G76" s="325">
        <v>9110</v>
      </c>
      <c r="H76" s="207">
        <v>150</v>
      </c>
      <c r="I76" s="325">
        <v>8194</v>
      </c>
      <c r="J76" s="207">
        <v>4</v>
      </c>
      <c r="K76" s="332">
        <v>1470</v>
      </c>
    </row>
    <row r="77" spans="1:11" s="19" customFormat="1" ht="15" customHeight="1">
      <c r="A77" s="137"/>
      <c r="B77" s="137"/>
      <c r="C77" s="137" t="s">
        <v>646</v>
      </c>
      <c r="D77" s="137"/>
      <c r="E77" s="138" t="s">
        <v>647</v>
      </c>
      <c r="F77" s="207">
        <v>145</v>
      </c>
      <c r="G77" s="325">
        <v>5612</v>
      </c>
      <c r="H77" s="207">
        <v>104</v>
      </c>
      <c r="I77" s="325">
        <v>2982</v>
      </c>
      <c r="J77" s="207">
        <v>5</v>
      </c>
      <c r="K77" s="332">
        <v>95</v>
      </c>
    </row>
    <row r="78" spans="1:11" s="19" customFormat="1" ht="15" customHeight="1">
      <c r="A78" s="137"/>
      <c r="B78" s="137"/>
      <c r="C78" s="137" t="s">
        <v>648</v>
      </c>
      <c r="D78" s="137"/>
      <c r="E78" s="138" t="s">
        <v>649</v>
      </c>
      <c r="F78" s="207">
        <v>193</v>
      </c>
      <c r="G78" s="325">
        <v>5747</v>
      </c>
      <c r="H78" s="207">
        <v>149</v>
      </c>
      <c r="I78" s="325">
        <v>5014</v>
      </c>
      <c r="J78" s="207">
        <v>17</v>
      </c>
      <c r="K78" s="332">
        <v>3430</v>
      </c>
    </row>
    <row r="79" spans="1:11" s="19" customFormat="1" ht="15" customHeight="1">
      <c r="A79" s="137"/>
      <c r="B79" s="137"/>
      <c r="C79" s="137" t="s">
        <v>650</v>
      </c>
      <c r="D79" s="137"/>
      <c r="E79" s="138" t="s">
        <v>651</v>
      </c>
      <c r="F79" s="207">
        <v>85</v>
      </c>
      <c r="G79" s="325">
        <v>1081</v>
      </c>
      <c r="H79" s="207">
        <v>58</v>
      </c>
      <c r="I79" s="325">
        <v>781</v>
      </c>
      <c r="J79" s="207">
        <v>1</v>
      </c>
      <c r="K79" s="332">
        <v>14</v>
      </c>
    </row>
    <row r="80" spans="1:11" s="19" customFormat="1" ht="15" customHeight="1">
      <c r="A80" s="137"/>
      <c r="B80" s="137"/>
      <c r="C80" s="137" t="s">
        <v>652</v>
      </c>
      <c r="D80" s="137"/>
      <c r="E80" s="138" t="s">
        <v>653</v>
      </c>
      <c r="F80" s="207">
        <v>62</v>
      </c>
      <c r="G80" s="325">
        <v>1393</v>
      </c>
      <c r="H80" s="207">
        <v>46</v>
      </c>
      <c r="I80" s="325">
        <v>686</v>
      </c>
      <c r="J80" s="207">
        <v>2</v>
      </c>
      <c r="K80" s="332">
        <v>58</v>
      </c>
    </row>
    <row r="81" spans="1:11" s="19" customFormat="1" ht="15" customHeight="1">
      <c r="A81" s="137"/>
      <c r="B81" s="137"/>
      <c r="C81" s="137" t="s">
        <v>654</v>
      </c>
      <c r="D81" s="137"/>
      <c r="E81" s="138" t="s">
        <v>655</v>
      </c>
      <c r="F81" s="207">
        <v>14</v>
      </c>
      <c r="G81" s="325">
        <v>406</v>
      </c>
      <c r="H81" s="207">
        <v>13</v>
      </c>
      <c r="I81" s="325">
        <v>404</v>
      </c>
      <c r="J81" s="207">
        <v>2</v>
      </c>
      <c r="K81" s="332">
        <v>31</v>
      </c>
    </row>
    <row r="82" spans="1:11" s="19" customFormat="1" ht="15" customHeight="1">
      <c r="A82" s="137"/>
      <c r="B82" s="137"/>
      <c r="C82" s="137" t="s">
        <v>656</v>
      </c>
      <c r="D82" s="137"/>
      <c r="E82" s="138" t="s">
        <v>657</v>
      </c>
      <c r="F82" s="207">
        <v>43</v>
      </c>
      <c r="G82" s="325">
        <v>783</v>
      </c>
      <c r="H82" s="207">
        <v>31</v>
      </c>
      <c r="I82" s="325">
        <v>645</v>
      </c>
      <c r="J82" s="207">
        <v>3</v>
      </c>
      <c r="K82" s="332">
        <v>39</v>
      </c>
    </row>
    <row r="83" spans="1:11" s="19" customFormat="1" ht="15" customHeight="1">
      <c r="A83" s="137"/>
      <c r="B83" s="137"/>
      <c r="C83" s="137" t="s">
        <v>658</v>
      </c>
      <c r="D83" s="137"/>
      <c r="E83" s="138" t="s">
        <v>659</v>
      </c>
      <c r="F83" s="207">
        <v>521</v>
      </c>
      <c r="G83" s="325">
        <v>16268</v>
      </c>
      <c r="H83" s="207">
        <v>403</v>
      </c>
      <c r="I83" s="325">
        <v>9681</v>
      </c>
      <c r="J83" s="207">
        <v>33</v>
      </c>
      <c r="K83" s="332">
        <v>1924</v>
      </c>
    </row>
    <row r="84" spans="1:11" s="19" customFormat="1" ht="15" customHeight="1">
      <c r="A84" s="137"/>
      <c r="B84" s="137"/>
      <c r="C84" s="137" t="s">
        <v>660</v>
      </c>
      <c r="D84" s="137"/>
      <c r="E84" s="138" t="s">
        <v>661</v>
      </c>
      <c r="F84" s="207">
        <v>33</v>
      </c>
      <c r="G84" s="325">
        <v>738</v>
      </c>
      <c r="H84" s="207">
        <v>19</v>
      </c>
      <c r="I84" s="325">
        <v>610</v>
      </c>
      <c r="J84" s="207">
        <v>1</v>
      </c>
      <c r="K84" s="332">
        <v>20</v>
      </c>
    </row>
    <row r="85" spans="1:11" s="19" customFormat="1" ht="15" customHeight="1">
      <c r="A85" s="137"/>
      <c r="B85" s="137"/>
      <c r="C85" s="137" t="s">
        <v>662</v>
      </c>
      <c r="D85" s="137"/>
      <c r="E85" s="138" t="s">
        <v>663</v>
      </c>
      <c r="F85" s="207">
        <v>963</v>
      </c>
      <c r="G85" s="325">
        <v>21139</v>
      </c>
      <c r="H85" s="207">
        <v>727</v>
      </c>
      <c r="I85" s="325">
        <v>11497</v>
      </c>
      <c r="J85" s="207">
        <v>42</v>
      </c>
      <c r="K85" s="332">
        <v>1229</v>
      </c>
    </row>
    <row r="86" spans="1:11" s="19" customFormat="1" ht="15" customHeight="1">
      <c r="A86" s="137"/>
      <c r="B86" s="137" t="s">
        <v>664</v>
      </c>
      <c r="C86" s="137"/>
      <c r="D86" s="137"/>
      <c r="E86" s="138" t="s">
        <v>665</v>
      </c>
      <c r="F86" s="207">
        <v>220</v>
      </c>
      <c r="G86" s="325">
        <v>10249</v>
      </c>
      <c r="H86" s="207">
        <v>152</v>
      </c>
      <c r="I86" s="325">
        <v>8851</v>
      </c>
      <c r="J86" s="207">
        <v>5</v>
      </c>
      <c r="K86" s="332">
        <v>47</v>
      </c>
    </row>
    <row r="87" spans="1:11" s="19" customFormat="1" ht="15" customHeight="1">
      <c r="A87" s="137"/>
      <c r="B87" s="137"/>
      <c r="C87" s="137" t="s">
        <v>666</v>
      </c>
      <c r="D87" s="137"/>
      <c r="E87" s="138" t="s">
        <v>542</v>
      </c>
      <c r="F87" s="207">
        <v>29</v>
      </c>
      <c r="G87" s="325">
        <v>988</v>
      </c>
      <c r="H87" s="207">
        <v>27</v>
      </c>
      <c r="I87" s="325">
        <v>985</v>
      </c>
      <c r="J87" s="207" t="s">
        <v>1662</v>
      </c>
      <c r="K87" s="332" t="s">
        <v>1662</v>
      </c>
    </row>
    <row r="88" spans="1:11" s="19" customFormat="1" ht="15" customHeight="1">
      <c r="A88" s="137"/>
      <c r="B88" s="137"/>
      <c r="C88" s="137" t="s">
        <v>667</v>
      </c>
      <c r="D88" s="137"/>
      <c r="E88" s="138" t="s">
        <v>668</v>
      </c>
      <c r="F88" s="207">
        <v>47</v>
      </c>
      <c r="G88" s="325">
        <v>1849</v>
      </c>
      <c r="H88" s="207">
        <v>38</v>
      </c>
      <c r="I88" s="325">
        <v>1350</v>
      </c>
      <c r="J88" s="207">
        <v>1</v>
      </c>
      <c r="K88" s="332">
        <v>2</v>
      </c>
    </row>
    <row r="89" spans="1:11" s="19" customFormat="1" ht="15" customHeight="1">
      <c r="A89" s="137"/>
      <c r="B89" s="137"/>
      <c r="C89" s="137" t="s">
        <v>669</v>
      </c>
      <c r="D89" s="137"/>
      <c r="E89" s="138" t="s">
        <v>670</v>
      </c>
      <c r="F89" s="207">
        <v>39</v>
      </c>
      <c r="G89" s="325">
        <v>5905</v>
      </c>
      <c r="H89" s="207">
        <v>16</v>
      </c>
      <c r="I89" s="325">
        <v>5319</v>
      </c>
      <c r="J89" s="207" t="s">
        <v>1662</v>
      </c>
      <c r="K89" s="332" t="s">
        <v>1662</v>
      </c>
    </row>
    <row r="90" spans="1:11" s="19" customFormat="1" ht="15" customHeight="1">
      <c r="A90" s="137"/>
      <c r="B90" s="137"/>
      <c r="C90" s="137" t="s">
        <v>671</v>
      </c>
      <c r="D90" s="137"/>
      <c r="E90" s="138" t="s">
        <v>672</v>
      </c>
      <c r="F90" s="207">
        <v>49</v>
      </c>
      <c r="G90" s="325">
        <v>702</v>
      </c>
      <c r="H90" s="207">
        <v>31</v>
      </c>
      <c r="I90" s="325">
        <v>539</v>
      </c>
      <c r="J90" s="207">
        <v>3</v>
      </c>
      <c r="K90" s="332">
        <v>36</v>
      </c>
    </row>
    <row r="91" spans="1:11" s="19" customFormat="1" ht="15" customHeight="1">
      <c r="A91" s="137"/>
      <c r="B91" s="137"/>
      <c r="C91" s="137" t="s">
        <v>673</v>
      </c>
      <c r="D91" s="137"/>
      <c r="E91" s="138" t="s">
        <v>674</v>
      </c>
      <c r="F91" s="207">
        <v>9</v>
      </c>
      <c r="G91" s="325">
        <v>88</v>
      </c>
      <c r="H91" s="207">
        <v>8</v>
      </c>
      <c r="I91" s="325">
        <v>81</v>
      </c>
      <c r="J91" s="207" t="s">
        <v>1662</v>
      </c>
      <c r="K91" s="332" t="s">
        <v>1662</v>
      </c>
    </row>
    <row r="92" spans="1:11" s="19" customFormat="1" ht="15" customHeight="1">
      <c r="A92" s="137"/>
      <c r="B92" s="137"/>
      <c r="C92" s="137" t="s">
        <v>675</v>
      </c>
      <c r="D92" s="137"/>
      <c r="E92" s="138" t="s">
        <v>676</v>
      </c>
      <c r="F92" s="207">
        <v>1</v>
      </c>
      <c r="G92" s="325">
        <v>114</v>
      </c>
      <c r="H92" s="207">
        <v>1</v>
      </c>
      <c r="I92" s="325">
        <v>114</v>
      </c>
      <c r="J92" s="207" t="s">
        <v>1662</v>
      </c>
      <c r="K92" s="332" t="s">
        <v>1662</v>
      </c>
    </row>
    <row r="93" spans="1:11" s="19" customFormat="1" ht="15" customHeight="1">
      <c r="A93" s="137"/>
      <c r="B93" s="137"/>
      <c r="C93" s="137" t="s">
        <v>677</v>
      </c>
      <c r="D93" s="137"/>
      <c r="E93" s="138" t="s">
        <v>678</v>
      </c>
      <c r="F93" s="207">
        <v>46</v>
      </c>
      <c r="G93" s="325">
        <v>603</v>
      </c>
      <c r="H93" s="207">
        <v>31</v>
      </c>
      <c r="I93" s="325">
        <v>463</v>
      </c>
      <c r="J93" s="207">
        <v>1</v>
      </c>
      <c r="K93" s="332">
        <v>9</v>
      </c>
    </row>
    <row r="94" spans="1:11" s="19" customFormat="1" ht="15" customHeight="1">
      <c r="A94" s="137"/>
      <c r="B94" s="137" t="s">
        <v>679</v>
      </c>
      <c r="C94" s="137"/>
      <c r="D94" s="137"/>
      <c r="E94" s="138" t="s">
        <v>680</v>
      </c>
      <c r="F94" s="207">
        <v>3053</v>
      </c>
      <c r="G94" s="325">
        <v>17998</v>
      </c>
      <c r="H94" s="207">
        <v>2774</v>
      </c>
      <c r="I94" s="325">
        <v>16383</v>
      </c>
      <c r="J94" s="207">
        <v>203</v>
      </c>
      <c r="K94" s="332">
        <v>908</v>
      </c>
    </row>
    <row r="95" spans="1:11" s="19" customFormat="1" ht="15" customHeight="1">
      <c r="A95" s="137"/>
      <c r="B95" s="137"/>
      <c r="C95" s="137" t="s">
        <v>681</v>
      </c>
      <c r="D95" s="137"/>
      <c r="E95" s="138" t="s">
        <v>542</v>
      </c>
      <c r="F95" s="207">
        <v>49</v>
      </c>
      <c r="G95" s="325">
        <v>364</v>
      </c>
      <c r="H95" s="207">
        <v>48</v>
      </c>
      <c r="I95" s="325">
        <v>363</v>
      </c>
      <c r="J95" s="207">
        <v>3</v>
      </c>
      <c r="K95" s="332">
        <v>64</v>
      </c>
    </row>
    <row r="96" spans="1:11" s="19" customFormat="1" ht="15" customHeight="1">
      <c r="A96" s="137"/>
      <c r="B96" s="137"/>
      <c r="C96" s="137" t="s">
        <v>682</v>
      </c>
      <c r="D96" s="137"/>
      <c r="E96" s="138" t="s">
        <v>683</v>
      </c>
      <c r="F96" s="207">
        <v>18</v>
      </c>
      <c r="G96" s="325">
        <v>703</v>
      </c>
      <c r="H96" s="207">
        <v>12</v>
      </c>
      <c r="I96" s="325">
        <v>692</v>
      </c>
      <c r="J96" s="207" t="s">
        <v>1662</v>
      </c>
      <c r="K96" s="332" t="s">
        <v>1662</v>
      </c>
    </row>
    <row r="97" spans="1:11" s="19" customFormat="1" ht="15" customHeight="1">
      <c r="A97" s="137"/>
      <c r="B97" s="137"/>
      <c r="C97" s="137" t="s">
        <v>684</v>
      </c>
      <c r="D97" s="137"/>
      <c r="E97" s="138" t="s">
        <v>685</v>
      </c>
      <c r="F97" s="207">
        <v>86</v>
      </c>
      <c r="G97" s="325">
        <v>387</v>
      </c>
      <c r="H97" s="207">
        <v>62</v>
      </c>
      <c r="I97" s="325">
        <v>279</v>
      </c>
      <c r="J97" s="207">
        <v>4</v>
      </c>
      <c r="K97" s="332">
        <v>18</v>
      </c>
    </row>
    <row r="98" spans="1:11" s="19" customFormat="1" ht="15" customHeight="1">
      <c r="A98" s="137"/>
      <c r="B98" s="137"/>
      <c r="C98" s="137" t="s">
        <v>686</v>
      </c>
      <c r="D98" s="137"/>
      <c r="E98" s="138" t="s">
        <v>687</v>
      </c>
      <c r="F98" s="207">
        <v>78</v>
      </c>
      <c r="G98" s="325">
        <v>226</v>
      </c>
      <c r="H98" s="207">
        <v>76</v>
      </c>
      <c r="I98" s="325">
        <v>221</v>
      </c>
      <c r="J98" s="207">
        <v>12</v>
      </c>
      <c r="K98" s="332">
        <v>33</v>
      </c>
    </row>
    <row r="99" spans="1:11" s="19" customFormat="1" ht="15" customHeight="1">
      <c r="A99" s="137"/>
      <c r="B99" s="137"/>
      <c r="C99" s="137" t="s">
        <v>688</v>
      </c>
      <c r="D99" s="137"/>
      <c r="E99" s="138" t="s">
        <v>689</v>
      </c>
      <c r="F99" s="207">
        <v>166</v>
      </c>
      <c r="G99" s="325">
        <v>818</v>
      </c>
      <c r="H99" s="207">
        <v>141</v>
      </c>
      <c r="I99" s="325">
        <v>724</v>
      </c>
      <c r="J99" s="207">
        <v>11</v>
      </c>
      <c r="K99" s="332">
        <v>42</v>
      </c>
    </row>
    <row r="100" spans="1:11" s="19" customFormat="1" ht="15" customHeight="1">
      <c r="A100" s="137"/>
      <c r="B100" s="137"/>
      <c r="C100" s="137" t="s">
        <v>690</v>
      </c>
      <c r="D100" s="137"/>
      <c r="E100" s="138" t="s">
        <v>691</v>
      </c>
      <c r="F100" s="207">
        <v>80</v>
      </c>
      <c r="G100" s="325">
        <v>447</v>
      </c>
      <c r="H100" s="207">
        <v>70</v>
      </c>
      <c r="I100" s="325">
        <v>402</v>
      </c>
      <c r="J100" s="207">
        <v>1</v>
      </c>
      <c r="K100" s="332">
        <v>2</v>
      </c>
    </row>
    <row r="101" spans="1:11" s="19" customFormat="1" ht="15" customHeight="1">
      <c r="A101" s="137"/>
      <c r="B101" s="137"/>
      <c r="C101" s="137" t="s">
        <v>692</v>
      </c>
      <c r="D101" s="137"/>
      <c r="E101" s="138" t="s">
        <v>693</v>
      </c>
      <c r="F101" s="207">
        <v>1490</v>
      </c>
      <c r="G101" s="325">
        <v>8908</v>
      </c>
      <c r="H101" s="207">
        <v>1405</v>
      </c>
      <c r="I101" s="325">
        <v>8370</v>
      </c>
      <c r="J101" s="207">
        <v>109</v>
      </c>
      <c r="K101" s="332">
        <v>335</v>
      </c>
    </row>
    <row r="102" spans="1:11" s="19" customFormat="1" ht="15" customHeight="1">
      <c r="A102" s="137"/>
      <c r="B102" s="137"/>
      <c r="C102" s="137" t="s">
        <v>694</v>
      </c>
      <c r="D102" s="137"/>
      <c r="E102" s="138" t="s">
        <v>695</v>
      </c>
      <c r="F102" s="207">
        <v>29</v>
      </c>
      <c r="G102" s="325">
        <v>385</v>
      </c>
      <c r="H102" s="207">
        <v>29</v>
      </c>
      <c r="I102" s="325">
        <v>385</v>
      </c>
      <c r="J102" s="207">
        <v>3</v>
      </c>
      <c r="K102" s="332">
        <v>202</v>
      </c>
    </row>
    <row r="103" spans="1:11" s="19" customFormat="1" ht="15" customHeight="1">
      <c r="A103" s="137"/>
      <c r="B103" s="137"/>
      <c r="C103" s="137" t="s">
        <v>696</v>
      </c>
      <c r="D103" s="137"/>
      <c r="E103" s="138" t="s">
        <v>697</v>
      </c>
      <c r="F103" s="207">
        <v>463</v>
      </c>
      <c r="G103" s="325">
        <v>2087</v>
      </c>
      <c r="H103" s="207">
        <v>423</v>
      </c>
      <c r="I103" s="325">
        <v>1928</v>
      </c>
      <c r="J103" s="207">
        <v>20</v>
      </c>
      <c r="K103" s="332">
        <v>74</v>
      </c>
    </row>
    <row r="104" spans="1:11" s="19" customFormat="1" ht="15" customHeight="1">
      <c r="A104" s="137"/>
      <c r="B104" s="137"/>
      <c r="C104" s="137" t="s">
        <v>698</v>
      </c>
      <c r="D104" s="137"/>
      <c r="E104" s="138" t="s">
        <v>699</v>
      </c>
      <c r="F104" s="207">
        <v>594</v>
      </c>
      <c r="G104" s="325">
        <v>3673</v>
      </c>
      <c r="H104" s="207">
        <v>508</v>
      </c>
      <c r="I104" s="325">
        <v>3019</v>
      </c>
      <c r="J104" s="207">
        <v>40</v>
      </c>
      <c r="K104" s="332">
        <v>138</v>
      </c>
    </row>
    <row r="105" spans="1:11" s="19" customFormat="1" ht="15" customHeight="1">
      <c r="A105" s="137"/>
      <c r="B105" s="137" t="s">
        <v>700</v>
      </c>
      <c r="C105" s="137"/>
      <c r="D105" s="137"/>
      <c r="E105" s="138" t="s">
        <v>701</v>
      </c>
      <c r="F105" s="207">
        <v>446</v>
      </c>
      <c r="G105" s="325">
        <v>2182</v>
      </c>
      <c r="H105" s="207">
        <v>381</v>
      </c>
      <c r="I105" s="325">
        <v>1861</v>
      </c>
      <c r="J105" s="207">
        <v>90</v>
      </c>
      <c r="K105" s="332">
        <v>747</v>
      </c>
    </row>
    <row r="106" spans="1:11" s="19" customFormat="1" ht="15" customHeight="1">
      <c r="A106" s="137"/>
      <c r="B106" s="137"/>
      <c r="C106" s="137" t="s">
        <v>702</v>
      </c>
      <c r="D106" s="137"/>
      <c r="E106" s="138" t="s">
        <v>542</v>
      </c>
      <c r="F106" s="207">
        <v>27</v>
      </c>
      <c r="G106" s="325">
        <v>134</v>
      </c>
      <c r="H106" s="207">
        <v>26</v>
      </c>
      <c r="I106" s="325">
        <v>132</v>
      </c>
      <c r="J106" s="207">
        <v>5</v>
      </c>
      <c r="K106" s="332">
        <v>49</v>
      </c>
    </row>
    <row r="107" spans="1:11" s="19" customFormat="1" ht="15" customHeight="1">
      <c r="A107" s="137"/>
      <c r="B107" s="137"/>
      <c r="C107" s="137" t="s">
        <v>703</v>
      </c>
      <c r="D107" s="137"/>
      <c r="E107" s="138" t="s">
        <v>704</v>
      </c>
      <c r="F107" s="207">
        <v>82</v>
      </c>
      <c r="G107" s="325">
        <v>408</v>
      </c>
      <c r="H107" s="207">
        <v>58</v>
      </c>
      <c r="I107" s="325">
        <v>273</v>
      </c>
      <c r="J107" s="207">
        <v>22</v>
      </c>
      <c r="K107" s="332">
        <v>134</v>
      </c>
    </row>
    <row r="108" spans="1:11" s="19" customFormat="1" ht="15" customHeight="1">
      <c r="A108" s="137"/>
      <c r="B108" s="137"/>
      <c r="C108" s="137" t="s">
        <v>705</v>
      </c>
      <c r="D108" s="137"/>
      <c r="E108" s="138" t="s">
        <v>706</v>
      </c>
      <c r="F108" s="207">
        <v>112</v>
      </c>
      <c r="G108" s="325">
        <v>848</v>
      </c>
      <c r="H108" s="207">
        <v>98</v>
      </c>
      <c r="I108" s="325">
        <v>759</v>
      </c>
      <c r="J108" s="207">
        <v>41</v>
      </c>
      <c r="K108" s="332">
        <v>495</v>
      </c>
    </row>
    <row r="109" spans="1:11" s="19" customFormat="1" ht="15" customHeight="1">
      <c r="A109" s="137"/>
      <c r="B109" s="137"/>
      <c r="C109" s="137" t="s">
        <v>707</v>
      </c>
      <c r="D109" s="137"/>
      <c r="E109" s="138" t="s">
        <v>708</v>
      </c>
      <c r="F109" s="207">
        <v>79</v>
      </c>
      <c r="G109" s="325">
        <v>291</v>
      </c>
      <c r="H109" s="207">
        <v>67</v>
      </c>
      <c r="I109" s="325">
        <v>239</v>
      </c>
      <c r="J109" s="207">
        <v>7</v>
      </c>
      <c r="K109" s="332">
        <v>21</v>
      </c>
    </row>
    <row r="110" spans="1:11" s="19" customFormat="1" ht="15" customHeight="1">
      <c r="A110" s="137"/>
      <c r="B110" s="137"/>
      <c r="C110" s="137" t="s">
        <v>709</v>
      </c>
      <c r="D110" s="137"/>
      <c r="E110" s="138" t="s">
        <v>710</v>
      </c>
      <c r="F110" s="207">
        <v>146</v>
      </c>
      <c r="G110" s="325">
        <v>501</v>
      </c>
      <c r="H110" s="207">
        <v>132</v>
      </c>
      <c r="I110" s="325">
        <v>458</v>
      </c>
      <c r="J110" s="207">
        <v>15</v>
      </c>
      <c r="K110" s="332">
        <v>48</v>
      </c>
    </row>
    <row r="111" spans="1:11" s="19" customFormat="1" ht="15" customHeight="1">
      <c r="A111" s="137"/>
      <c r="B111" s="137" t="s">
        <v>711</v>
      </c>
      <c r="C111" s="137"/>
      <c r="D111" s="137"/>
      <c r="E111" s="138" t="s">
        <v>712</v>
      </c>
      <c r="F111" s="207">
        <v>1347</v>
      </c>
      <c r="G111" s="325">
        <v>8141</v>
      </c>
      <c r="H111" s="207">
        <v>1047</v>
      </c>
      <c r="I111" s="325">
        <v>5758</v>
      </c>
      <c r="J111" s="207">
        <v>63</v>
      </c>
      <c r="K111" s="332">
        <v>401</v>
      </c>
    </row>
    <row r="112" spans="1:11" s="19" customFormat="1" ht="15" customHeight="1">
      <c r="A112" s="137"/>
      <c r="B112" s="137"/>
      <c r="C112" s="137" t="s">
        <v>713</v>
      </c>
      <c r="D112" s="137"/>
      <c r="E112" s="138" t="s">
        <v>542</v>
      </c>
      <c r="F112" s="207">
        <v>34</v>
      </c>
      <c r="G112" s="325">
        <v>907</v>
      </c>
      <c r="H112" s="207">
        <v>32</v>
      </c>
      <c r="I112" s="325">
        <v>902</v>
      </c>
      <c r="J112" s="207">
        <v>1</v>
      </c>
      <c r="K112" s="332">
        <v>1</v>
      </c>
    </row>
    <row r="113" spans="1:11" s="19" customFormat="1" ht="15" customHeight="1">
      <c r="A113" s="137"/>
      <c r="B113" s="137"/>
      <c r="C113" s="137" t="s">
        <v>714</v>
      </c>
      <c r="D113" s="137"/>
      <c r="E113" s="138" t="s">
        <v>715</v>
      </c>
      <c r="F113" s="207">
        <v>651</v>
      </c>
      <c r="G113" s="325">
        <v>4239</v>
      </c>
      <c r="H113" s="207">
        <v>534</v>
      </c>
      <c r="I113" s="325">
        <v>2405</v>
      </c>
      <c r="J113" s="207">
        <v>39</v>
      </c>
      <c r="K113" s="332">
        <v>285</v>
      </c>
    </row>
    <row r="114" spans="1:11" s="19" customFormat="1" ht="15" customHeight="1">
      <c r="A114" s="137"/>
      <c r="B114" s="137"/>
      <c r="C114" s="137" t="s">
        <v>716</v>
      </c>
      <c r="D114" s="137"/>
      <c r="E114" s="138" t="s">
        <v>717</v>
      </c>
      <c r="F114" s="207">
        <v>64</v>
      </c>
      <c r="G114" s="325">
        <v>223</v>
      </c>
      <c r="H114" s="207">
        <v>55</v>
      </c>
      <c r="I114" s="325">
        <v>191</v>
      </c>
      <c r="J114" s="207" t="s">
        <v>1662</v>
      </c>
      <c r="K114" s="332" t="s">
        <v>1662</v>
      </c>
    </row>
    <row r="115" spans="1:11" s="19" customFormat="1" ht="15" customHeight="1">
      <c r="A115" s="137"/>
      <c r="B115" s="137"/>
      <c r="C115" s="137" t="s">
        <v>718</v>
      </c>
      <c r="D115" s="137"/>
      <c r="E115" s="138" t="s">
        <v>719</v>
      </c>
      <c r="F115" s="207">
        <v>347</v>
      </c>
      <c r="G115" s="325">
        <v>1022</v>
      </c>
      <c r="H115" s="207">
        <v>202</v>
      </c>
      <c r="I115" s="325">
        <v>618</v>
      </c>
      <c r="J115" s="207">
        <v>12</v>
      </c>
      <c r="K115" s="332">
        <v>36</v>
      </c>
    </row>
    <row r="116" spans="1:11" s="19" customFormat="1" ht="15" customHeight="1">
      <c r="A116" s="137"/>
      <c r="B116" s="137"/>
      <c r="C116" s="137" t="s">
        <v>720</v>
      </c>
      <c r="D116" s="137"/>
      <c r="E116" s="138" t="s">
        <v>721</v>
      </c>
      <c r="F116" s="207">
        <v>251</v>
      </c>
      <c r="G116" s="325">
        <v>1750</v>
      </c>
      <c r="H116" s="207">
        <v>224</v>
      </c>
      <c r="I116" s="325">
        <v>1642</v>
      </c>
      <c r="J116" s="207">
        <v>11</v>
      </c>
      <c r="K116" s="332">
        <v>79</v>
      </c>
    </row>
    <row r="117" spans="1:11" s="19" customFormat="1" ht="15" customHeight="1">
      <c r="A117" s="137"/>
      <c r="B117" s="137" t="s">
        <v>722</v>
      </c>
      <c r="C117" s="137"/>
      <c r="D117" s="137"/>
      <c r="E117" s="138" t="s">
        <v>723</v>
      </c>
      <c r="F117" s="207">
        <v>1537</v>
      </c>
      <c r="G117" s="325">
        <v>13068</v>
      </c>
      <c r="H117" s="207">
        <v>1434</v>
      </c>
      <c r="I117" s="325">
        <v>11678</v>
      </c>
      <c r="J117" s="207">
        <v>127</v>
      </c>
      <c r="K117" s="332">
        <v>831</v>
      </c>
    </row>
    <row r="118" spans="1:11" s="19" customFormat="1" ht="15" customHeight="1">
      <c r="A118" s="137"/>
      <c r="B118" s="137"/>
      <c r="C118" s="137" t="s">
        <v>724</v>
      </c>
      <c r="D118" s="137"/>
      <c r="E118" s="138" t="s">
        <v>542</v>
      </c>
      <c r="F118" s="207">
        <v>60</v>
      </c>
      <c r="G118" s="325">
        <v>1180</v>
      </c>
      <c r="H118" s="207">
        <v>56</v>
      </c>
      <c r="I118" s="325">
        <v>1170</v>
      </c>
      <c r="J118" s="207">
        <v>2</v>
      </c>
      <c r="K118" s="332">
        <v>4</v>
      </c>
    </row>
    <row r="119" spans="1:11" s="19" customFormat="1" ht="15" customHeight="1">
      <c r="A119" s="137"/>
      <c r="B119" s="137"/>
      <c r="C119" s="137" t="s">
        <v>725</v>
      </c>
      <c r="D119" s="137"/>
      <c r="E119" s="138" t="s">
        <v>726</v>
      </c>
      <c r="F119" s="207">
        <v>3</v>
      </c>
      <c r="G119" s="325">
        <v>278</v>
      </c>
      <c r="H119" s="207">
        <v>2</v>
      </c>
      <c r="I119" s="325">
        <v>258</v>
      </c>
      <c r="J119" s="207" t="s">
        <v>1662</v>
      </c>
      <c r="K119" s="332" t="s">
        <v>1662</v>
      </c>
    </row>
    <row r="120" spans="1:11" s="19" customFormat="1" ht="15" customHeight="1">
      <c r="A120" s="137"/>
      <c r="B120" s="137"/>
      <c r="C120" s="137" t="s">
        <v>727</v>
      </c>
      <c r="D120" s="137"/>
      <c r="E120" s="138" t="s">
        <v>728</v>
      </c>
      <c r="F120" s="207">
        <v>30</v>
      </c>
      <c r="G120" s="325">
        <v>451</v>
      </c>
      <c r="H120" s="207">
        <v>27</v>
      </c>
      <c r="I120" s="325">
        <v>362</v>
      </c>
      <c r="J120" s="207">
        <v>1</v>
      </c>
      <c r="K120" s="332">
        <v>52</v>
      </c>
    </row>
    <row r="121" spans="1:11" s="19" customFormat="1" ht="15" customHeight="1">
      <c r="A121" s="137"/>
      <c r="B121" s="137"/>
      <c r="C121" s="137" t="s">
        <v>729</v>
      </c>
      <c r="D121" s="137"/>
      <c r="E121" s="138" t="s">
        <v>730</v>
      </c>
      <c r="F121" s="207">
        <v>35</v>
      </c>
      <c r="G121" s="325">
        <v>475</v>
      </c>
      <c r="H121" s="207">
        <v>31</v>
      </c>
      <c r="I121" s="325">
        <v>430</v>
      </c>
      <c r="J121" s="207">
        <v>3</v>
      </c>
      <c r="K121" s="332">
        <v>32</v>
      </c>
    </row>
    <row r="122" spans="1:11" s="19" customFormat="1" ht="15" customHeight="1">
      <c r="A122" s="137"/>
      <c r="B122" s="137"/>
      <c r="C122" s="137" t="s">
        <v>731</v>
      </c>
      <c r="D122" s="137"/>
      <c r="E122" s="138" t="s">
        <v>732</v>
      </c>
      <c r="F122" s="207">
        <v>431</v>
      </c>
      <c r="G122" s="325">
        <v>3525</v>
      </c>
      <c r="H122" s="207">
        <v>419</v>
      </c>
      <c r="I122" s="325">
        <v>3267</v>
      </c>
      <c r="J122" s="207">
        <v>48</v>
      </c>
      <c r="K122" s="332">
        <v>368</v>
      </c>
    </row>
    <row r="123" spans="1:11" s="19" customFormat="1" ht="15" customHeight="1">
      <c r="A123" s="137"/>
      <c r="B123" s="137"/>
      <c r="C123" s="137" t="s">
        <v>733</v>
      </c>
      <c r="D123" s="137"/>
      <c r="E123" s="138" t="s">
        <v>734</v>
      </c>
      <c r="F123" s="207">
        <v>737</v>
      </c>
      <c r="G123" s="325">
        <v>5759</v>
      </c>
      <c r="H123" s="207">
        <v>665</v>
      </c>
      <c r="I123" s="325">
        <v>4825</v>
      </c>
      <c r="J123" s="207">
        <v>44</v>
      </c>
      <c r="K123" s="332">
        <v>223</v>
      </c>
    </row>
    <row r="124" spans="1:11" s="19" customFormat="1" ht="15" customHeight="1">
      <c r="A124" s="137"/>
      <c r="B124" s="137"/>
      <c r="C124" s="137" t="s">
        <v>735</v>
      </c>
      <c r="D124" s="137"/>
      <c r="E124" s="138" t="s">
        <v>736</v>
      </c>
      <c r="F124" s="207">
        <v>241</v>
      </c>
      <c r="G124" s="325">
        <v>1400</v>
      </c>
      <c r="H124" s="207">
        <v>234</v>
      </c>
      <c r="I124" s="325">
        <v>1366</v>
      </c>
      <c r="J124" s="207">
        <v>29</v>
      </c>
      <c r="K124" s="332">
        <v>152</v>
      </c>
    </row>
    <row r="125" spans="1:11" s="19" customFormat="1" ht="15" customHeight="1">
      <c r="A125" s="137"/>
      <c r="B125" s="137" t="s">
        <v>737</v>
      </c>
      <c r="C125" s="137"/>
      <c r="D125" s="137"/>
      <c r="E125" s="138" t="s">
        <v>738</v>
      </c>
      <c r="F125" s="207">
        <v>6887</v>
      </c>
      <c r="G125" s="325">
        <v>81534</v>
      </c>
      <c r="H125" s="207">
        <v>6370</v>
      </c>
      <c r="I125" s="325">
        <v>73371</v>
      </c>
      <c r="J125" s="207">
        <v>589</v>
      </c>
      <c r="K125" s="332">
        <v>6338</v>
      </c>
    </row>
    <row r="126" spans="1:11" s="19" customFormat="1" ht="15" customHeight="1">
      <c r="A126" s="137"/>
      <c r="B126" s="137"/>
      <c r="C126" s="137" t="s">
        <v>739</v>
      </c>
      <c r="D126" s="137"/>
      <c r="E126" s="138" t="s">
        <v>542</v>
      </c>
      <c r="F126" s="207">
        <v>118</v>
      </c>
      <c r="G126" s="325">
        <v>3652</v>
      </c>
      <c r="H126" s="207">
        <v>112</v>
      </c>
      <c r="I126" s="325">
        <v>3619</v>
      </c>
      <c r="J126" s="207">
        <v>4</v>
      </c>
      <c r="K126" s="332">
        <v>34</v>
      </c>
    </row>
    <row r="127" spans="1:11" s="19" customFormat="1" ht="15" customHeight="1">
      <c r="A127" s="137"/>
      <c r="B127" s="137"/>
      <c r="C127" s="137" t="s">
        <v>740</v>
      </c>
      <c r="D127" s="137"/>
      <c r="E127" s="138" t="s">
        <v>741</v>
      </c>
      <c r="F127" s="207">
        <v>4936</v>
      </c>
      <c r="G127" s="325">
        <v>59988</v>
      </c>
      <c r="H127" s="207">
        <v>4498</v>
      </c>
      <c r="I127" s="325">
        <v>52732</v>
      </c>
      <c r="J127" s="207">
        <v>414</v>
      </c>
      <c r="K127" s="332">
        <v>5404</v>
      </c>
    </row>
    <row r="128" spans="1:11" s="19" customFormat="1" ht="15" customHeight="1">
      <c r="A128" s="137"/>
      <c r="B128" s="137"/>
      <c r="C128" s="137" t="s">
        <v>742</v>
      </c>
      <c r="D128" s="137"/>
      <c r="E128" s="138" t="s">
        <v>743</v>
      </c>
      <c r="F128" s="207">
        <v>490</v>
      </c>
      <c r="G128" s="325">
        <v>7976</v>
      </c>
      <c r="H128" s="207">
        <v>461</v>
      </c>
      <c r="I128" s="325">
        <v>7453</v>
      </c>
      <c r="J128" s="207">
        <v>23</v>
      </c>
      <c r="K128" s="332">
        <v>197</v>
      </c>
    </row>
    <row r="129" spans="1:11" s="19" customFormat="1" ht="15" customHeight="1">
      <c r="A129" s="137"/>
      <c r="B129" s="137"/>
      <c r="C129" s="137" t="s">
        <v>744</v>
      </c>
      <c r="D129" s="137"/>
      <c r="E129" s="138" t="s">
        <v>745</v>
      </c>
      <c r="F129" s="207">
        <v>1240</v>
      </c>
      <c r="G129" s="325">
        <v>8425</v>
      </c>
      <c r="H129" s="207">
        <v>1201</v>
      </c>
      <c r="I129" s="325">
        <v>8183</v>
      </c>
      <c r="J129" s="207">
        <v>140</v>
      </c>
      <c r="K129" s="332">
        <v>678</v>
      </c>
    </row>
    <row r="130" spans="1:11" s="19" customFormat="1" ht="15" customHeight="1">
      <c r="A130" s="137"/>
      <c r="B130" s="137"/>
      <c r="C130" s="137" t="s">
        <v>746</v>
      </c>
      <c r="D130" s="137"/>
      <c r="E130" s="138" t="s">
        <v>747</v>
      </c>
      <c r="F130" s="207">
        <v>103</v>
      </c>
      <c r="G130" s="325">
        <v>1493</v>
      </c>
      <c r="H130" s="207">
        <v>98</v>
      </c>
      <c r="I130" s="325">
        <v>1384</v>
      </c>
      <c r="J130" s="207">
        <v>8</v>
      </c>
      <c r="K130" s="332">
        <v>25</v>
      </c>
    </row>
    <row r="131" spans="1:11" s="19" customFormat="1" ht="15" customHeight="1">
      <c r="A131" s="137"/>
      <c r="B131" s="137" t="s">
        <v>748</v>
      </c>
      <c r="C131" s="137"/>
      <c r="D131" s="137"/>
      <c r="E131" s="138" t="s">
        <v>749</v>
      </c>
      <c r="F131" s="207">
        <v>1078</v>
      </c>
      <c r="G131" s="325">
        <v>51193</v>
      </c>
      <c r="H131" s="207">
        <v>959</v>
      </c>
      <c r="I131" s="325">
        <v>48189</v>
      </c>
      <c r="J131" s="207">
        <v>21</v>
      </c>
      <c r="K131" s="332">
        <v>753</v>
      </c>
    </row>
    <row r="132" spans="1:11" s="19" customFormat="1" ht="15" customHeight="1">
      <c r="A132" s="137"/>
      <c r="B132" s="137"/>
      <c r="C132" s="137" t="s">
        <v>750</v>
      </c>
      <c r="D132" s="137"/>
      <c r="E132" s="138" t="s">
        <v>542</v>
      </c>
      <c r="F132" s="207">
        <v>202</v>
      </c>
      <c r="G132" s="325">
        <v>15800</v>
      </c>
      <c r="H132" s="207">
        <v>200</v>
      </c>
      <c r="I132" s="325">
        <v>15784</v>
      </c>
      <c r="J132" s="207">
        <v>2</v>
      </c>
      <c r="K132" s="332">
        <v>15</v>
      </c>
    </row>
    <row r="133" spans="1:11" s="19" customFormat="1" ht="15" customHeight="1">
      <c r="A133" s="137"/>
      <c r="B133" s="137"/>
      <c r="C133" s="137" t="s">
        <v>751</v>
      </c>
      <c r="D133" s="137"/>
      <c r="E133" s="138" t="s">
        <v>752</v>
      </c>
      <c r="F133" s="207">
        <v>4</v>
      </c>
      <c r="G133" s="325">
        <v>146</v>
      </c>
      <c r="H133" s="207">
        <v>4</v>
      </c>
      <c r="I133" s="325">
        <v>146</v>
      </c>
      <c r="J133" s="207" t="s">
        <v>1662</v>
      </c>
      <c r="K133" s="332" t="s">
        <v>1662</v>
      </c>
    </row>
    <row r="134" spans="1:11" s="19" customFormat="1" ht="15" customHeight="1">
      <c r="A134" s="137"/>
      <c r="B134" s="137"/>
      <c r="C134" s="137" t="s">
        <v>753</v>
      </c>
      <c r="D134" s="137"/>
      <c r="E134" s="138" t="s">
        <v>754</v>
      </c>
      <c r="F134" s="207">
        <v>76</v>
      </c>
      <c r="G134" s="325">
        <v>1451</v>
      </c>
      <c r="H134" s="207">
        <v>59</v>
      </c>
      <c r="I134" s="325">
        <v>1112</v>
      </c>
      <c r="J134" s="207">
        <v>5</v>
      </c>
      <c r="K134" s="332">
        <v>56</v>
      </c>
    </row>
    <row r="135" spans="1:11" s="19" customFormat="1" ht="15" customHeight="1">
      <c r="A135" s="137"/>
      <c r="B135" s="137"/>
      <c r="C135" s="137" t="s">
        <v>755</v>
      </c>
      <c r="D135" s="137"/>
      <c r="E135" s="138" t="s">
        <v>756</v>
      </c>
      <c r="F135" s="207">
        <v>82</v>
      </c>
      <c r="G135" s="325">
        <v>3070</v>
      </c>
      <c r="H135" s="207">
        <v>76</v>
      </c>
      <c r="I135" s="325">
        <v>3001</v>
      </c>
      <c r="J135" s="207" t="s">
        <v>1662</v>
      </c>
      <c r="K135" s="332" t="s">
        <v>1662</v>
      </c>
    </row>
    <row r="136" spans="1:11" s="19" customFormat="1" ht="15" customHeight="1">
      <c r="A136" s="137"/>
      <c r="B136" s="137"/>
      <c r="C136" s="137" t="s">
        <v>757</v>
      </c>
      <c r="D136" s="137"/>
      <c r="E136" s="138" t="s">
        <v>758</v>
      </c>
      <c r="F136" s="207">
        <v>156</v>
      </c>
      <c r="G136" s="325">
        <v>3193</v>
      </c>
      <c r="H136" s="207">
        <v>135</v>
      </c>
      <c r="I136" s="325">
        <v>2770</v>
      </c>
      <c r="J136" s="207">
        <v>5</v>
      </c>
      <c r="K136" s="332">
        <v>84</v>
      </c>
    </row>
    <row r="137" spans="1:11" s="19" customFormat="1" ht="15" customHeight="1">
      <c r="A137" s="137"/>
      <c r="B137" s="137"/>
      <c r="C137" s="137" t="s">
        <v>759</v>
      </c>
      <c r="D137" s="137"/>
      <c r="E137" s="138" t="s">
        <v>760</v>
      </c>
      <c r="F137" s="207">
        <v>160</v>
      </c>
      <c r="G137" s="325">
        <v>16668</v>
      </c>
      <c r="H137" s="207">
        <v>138</v>
      </c>
      <c r="I137" s="325">
        <v>15280</v>
      </c>
      <c r="J137" s="207">
        <v>2</v>
      </c>
      <c r="K137" s="332">
        <v>496</v>
      </c>
    </row>
    <row r="138" spans="1:11" s="19" customFormat="1" ht="15" customHeight="1">
      <c r="A138" s="137"/>
      <c r="B138" s="137"/>
      <c r="C138" s="137" t="s">
        <v>761</v>
      </c>
      <c r="D138" s="137"/>
      <c r="E138" s="138" t="s">
        <v>762</v>
      </c>
      <c r="F138" s="207">
        <v>216</v>
      </c>
      <c r="G138" s="325">
        <v>7252</v>
      </c>
      <c r="H138" s="207">
        <v>192</v>
      </c>
      <c r="I138" s="325">
        <v>6911</v>
      </c>
      <c r="J138" s="207">
        <v>1</v>
      </c>
      <c r="K138" s="332">
        <v>41</v>
      </c>
    </row>
    <row r="139" spans="1:11" s="19" customFormat="1" ht="15" customHeight="1">
      <c r="A139" s="137"/>
      <c r="B139" s="137"/>
      <c r="C139" s="137" t="s">
        <v>763</v>
      </c>
      <c r="D139" s="137"/>
      <c r="E139" s="138" t="s">
        <v>764</v>
      </c>
      <c r="F139" s="207">
        <v>182</v>
      </c>
      <c r="G139" s="325">
        <v>3613</v>
      </c>
      <c r="H139" s="207">
        <v>155</v>
      </c>
      <c r="I139" s="325">
        <v>3185</v>
      </c>
      <c r="J139" s="207">
        <v>6</v>
      </c>
      <c r="K139" s="332">
        <v>61</v>
      </c>
    </row>
    <row r="140" spans="1:11" s="19" customFormat="1" ht="15" customHeight="1">
      <c r="A140" s="137"/>
      <c r="B140" s="137" t="s">
        <v>765</v>
      </c>
      <c r="C140" s="137"/>
      <c r="D140" s="137"/>
      <c r="E140" s="138" t="s">
        <v>766</v>
      </c>
      <c r="F140" s="207">
        <v>57</v>
      </c>
      <c r="G140" s="325">
        <v>5348</v>
      </c>
      <c r="H140" s="207">
        <v>41</v>
      </c>
      <c r="I140" s="325">
        <v>5202</v>
      </c>
      <c r="J140" s="207">
        <v>4</v>
      </c>
      <c r="K140" s="332">
        <v>90</v>
      </c>
    </row>
    <row r="141" spans="1:11" s="19" customFormat="1" ht="15" customHeight="1">
      <c r="A141" s="137"/>
      <c r="B141" s="137"/>
      <c r="C141" s="137" t="s">
        <v>767</v>
      </c>
      <c r="D141" s="137"/>
      <c r="E141" s="138" t="s">
        <v>542</v>
      </c>
      <c r="F141" s="207">
        <v>11</v>
      </c>
      <c r="G141" s="325">
        <v>4792</v>
      </c>
      <c r="H141" s="207">
        <v>11</v>
      </c>
      <c r="I141" s="325">
        <v>4792</v>
      </c>
      <c r="J141" s="207" t="s">
        <v>1662</v>
      </c>
      <c r="K141" s="332" t="s">
        <v>1662</v>
      </c>
    </row>
    <row r="142" spans="1:11" s="19" customFormat="1" ht="15" customHeight="1">
      <c r="A142" s="137"/>
      <c r="B142" s="137"/>
      <c r="C142" s="137" t="s">
        <v>768</v>
      </c>
      <c r="D142" s="137"/>
      <c r="E142" s="138" t="s">
        <v>769</v>
      </c>
      <c r="F142" s="207">
        <v>4</v>
      </c>
      <c r="G142" s="325">
        <v>42</v>
      </c>
      <c r="H142" s="207">
        <v>3</v>
      </c>
      <c r="I142" s="325">
        <v>35</v>
      </c>
      <c r="J142" s="207" t="s">
        <v>1662</v>
      </c>
      <c r="K142" s="332" t="s">
        <v>1662</v>
      </c>
    </row>
    <row r="143" spans="1:11" s="19" customFormat="1" ht="15" customHeight="1">
      <c r="A143" s="137"/>
      <c r="B143" s="137"/>
      <c r="C143" s="137" t="s">
        <v>770</v>
      </c>
      <c r="D143" s="137"/>
      <c r="E143" s="138" t="s">
        <v>771</v>
      </c>
      <c r="F143" s="207">
        <v>7</v>
      </c>
      <c r="G143" s="325">
        <v>141</v>
      </c>
      <c r="H143" s="207">
        <v>7</v>
      </c>
      <c r="I143" s="325">
        <v>141</v>
      </c>
      <c r="J143" s="207" t="s">
        <v>1662</v>
      </c>
      <c r="K143" s="332" t="s">
        <v>1662</v>
      </c>
    </row>
    <row r="144" spans="1:11" s="19" customFormat="1" ht="15" customHeight="1">
      <c r="A144" s="137"/>
      <c r="B144" s="137"/>
      <c r="C144" s="137" t="s">
        <v>772</v>
      </c>
      <c r="D144" s="137"/>
      <c r="E144" s="138" t="s">
        <v>773</v>
      </c>
      <c r="F144" s="207">
        <v>1</v>
      </c>
      <c r="G144" s="325">
        <v>3</v>
      </c>
      <c r="H144" s="207">
        <v>1</v>
      </c>
      <c r="I144" s="325">
        <v>3</v>
      </c>
      <c r="J144" s="207" t="s">
        <v>1662</v>
      </c>
      <c r="K144" s="332" t="s">
        <v>1662</v>
      </c>
    </row>
    <row r="145" spans="1:11" s="19" customFormat="1" ht="15" customHeight="1">
      <c r="A145" s="137"/>
      <c r="B145" s="137"/>
      <c r="C145" s="137" t="s">
        <v>774</v>
      </c>
      <c r="D145" s="137"/>
      <c r="E145" s="138" t="s">
        <v>775</v>
      </c>
      <c r="F145" s="207">
        <v>30</v>
      </c>
      <c r="G145" s="325">
        <v>335</v>
      </c>
      <c r="H145" s="207">
        <v>16</v>
      </c>
      <c r="I145" s="325">
        <v>201</v>
      </c>
      <c r="J145" s="207">
        <v>3</v>
      </c>
      <c r="K145" s="332">
        <v>67</v>
      </c>
    </row>
    <row r="146" spans="1:11" s="19" customFormat="1" ht="15" customHeight="1">
      <c r="A146" s="137"/>
      <c r="B146" s="137"/>
      <c r="C146" s="137" t="s">
        <v>776</v>
      </c>
      <c r="D146" s="137"/>
      <c r="E146" s="138" t="s">
        <v>777</v>
      </c>
      <c r="F146" s="207">
        <v>4</v>
      </c>
      <c r="G146" s="325">
        <v>35</v>
      </c>
      <c r="H146" s="207">
        <v>3</v>
      </c>
      <c r="I146" s="325">
        <v>30</v>
      </c>
      <c r="J146" s="207">
        <v>1</v>
      </c>
      <c r="K146" s="332">
        <v>23</v>
      </c>
    </row>
    <row r="147" spans="1:11" s="19" customFormat="1" ht="15" customHeight="1">
      <c r="A147" s="137"/>
      <c r="B147" s="137" t="s">
        <v>778</v>
      </c>
      <c r="C147" s="137"/>
      <c r="D147" s="137"/>
      <c r="E147" s="138" t="s">
        <v>779</v>
      </c>
      <c r="F147" s="207">
        <v>2142</v>
      </c>
      <c r="G147" s="325">
        <v>20130</v>
      </c>
      <c r="H147" s="207">
        <v>1785</v>
      </c>
      <c r="I147" s="325">
        <v>16494</v>
      </c>
      <c r="J147" s="207">
        <v>68</v>
      </c>
      <c r="K147" s="332">
        <v>912</v>
      </c>
    </row>
    <row r="148" spans="1:11" s="19" customFormat="1" ht="15" customHeight="1">
      <c r="A148" s="137"/>
      <c r="B148" s="137"/>
      <c r="C148" s="137" t="s">
        <v>780</v>
      </c>
      <c r="D148" s="137"/>
      <c r="E148" s="138" t="s">
        <v>542</v>
      </c>
      <c r="F148" s="207">
        <v>121</v>
      </c>
      <c r="G148" s="325">
        <v>3332</v>
      </c>
      <c r="H148" s="207">
        <v>110</v>
      </c>
      <c r="I148" s="325">
        <v>3246</v>
      </c>
      <c r="J148" s="207">
        <v>6</v>
      </c>
      <c r="K148" s="332">
        <v>25</v>
      </c>
    </row>
    <row r="149" spans="1:11" s="19" customFormat="1" ht="15" customHeight="1">
      <c r="A149" s="137"/>
      <c r="B149" s="137"/>
      <c r="C149" s="137" t="s">
        <v>781</v>
      </c>
      <c r="D149" s="137"/>
      <c r="E149" s="138" t="s">
        <v>782</v>
      </c>
      <c r="F149" s="207">
        <v>289</v>
      </c>
      <c r="G149" s="325">
        <v>1774</v>
      </c>
      <c r="H149" s="207">
        <v>255</v>
      </c>
      <c r="I149" s="325">
        <v>1387</v>
      </c>
      <c r="J149" s="207">
        <v>9</v>
      </c>
      <c r="K149" s="332">
        <v>56</v>
      </c>
    </row>
    <row r="150" spans="1:11" s="19" customFormat="1" ht="15" customHeight="1">
      <c r="A150" s="137"/>
      <c r="B150" s="137"/>
      <c r="C150" s="137" t="s">
        <v>783</v>
      </c>
      <c r="D150" s="137"/>
      <c r="E150" s="138" t="s">
        <v>784</v>
      </c>
      <c r="F150" s="207">
        <v>260</v>
      </c>
      <c r="G150" s="325">
        <v>2183</v>
      </c>
      <c r="H150" s="207">
        <v>236</v>
      </c>
      <c r="I150" s="325">
        <v>1902</v>
      </c>
      <c r="J150" s="207">
        <v>6</v>
      </c>
      <c r="K150" s="332">
        <v>38</v>
      </c>
    </row>
    <row r="151" spans="1:11" s="19" customFormat="1" ht="15" customHeight="1">
      <c r="A151" s="137"/>
      <c r="B151" s="137"/>
      <c r="C151" s="137" t="s">
        <v>785</v>
      </c>
      <c r="D151" s="137"/>
      <c r="E151" s="138" t="s">
        <v>786</v>
      </c>
      <c r="F151" s="207">
        <v>575</v>
      </c>
      <c r="G151" s="325">
        <v>5602</v>
      </c>
      <c r="H151" s="207">
        <v>415</v>
      </c>
      <c r="I151" s="325">
        <v>3900</v>
      </c>
      <c r="J151" s="207">
        <v>4</v>
      </c>
      <c r="K151" s="332">
        <v>19</v>
      </c>
    </row>
    <row r="152" spans="1:11" s="19" customFormat="1" ht="15" customHeight="1">
      <c r="A152" s="137"/>
      <c r="B152" s="137"/>
      <c r="C152" s="137" t="s">
        <v>787</v>
      </c>
      <c r="D152" s="137"/>
      <c r="E152" s="138" t="s">
        <v>788</v>
      </c>
      <c r="F152" s="207">
        <v>127</v>
      </c>
      <c r="G152" s="325">
        <v>1072</v>
      </c>
      <c r="H152" s="207">
        <v>94</v>
      </c>
      <c r="I152" s="325">
        <v>742</v>
      </c>
      <c r="J152" s="207">
        <v>7</v>
      </c>
      <c r="K152" s="332">
        <v>105</v>
      </c>
    </row>
    <row r="153" spans="1:11" s="19" customFormat="1" ht="15" customHeight="1">
      <c r="A153" s="137"/>
      <c r="B153" s="137"/>
      <c r="C153" s="137" t="s">
        <v>789</v>
      </c>
      <c r="D153" s="137"/>
      <c r="E153" s="138" t="s">
        <v>790</v>
      </c>
      <c r="F153" s="207">
        <v>113</v>
      </c>
      <c r="G153" s="325">
        <v>494</v>
      </c>
      <c r="H153" s="207">
        <v>105</v>
      </c>
      <c r="I153" s="325">
        <v>466</v>
      </c>
      <c r="J153" s="207">
        <v>5</v>
      </c>
      <c r="K153" s="332">
        <v>54</v>
      </c>
    </row>
    <row r="154" spans="1:11" s="19" customFormat="1" ht="15" customHeight="1">
      <c r="A154" s="137"/>
      <c r="B154" s="137"/>
      <c r="C154" s="137" t="s">
        <v>791</v>
      </c>
      <c r="D154" s="137"/>
      <c r="E154" s="138" t="s">
        <v>792</v>
      </c>
      <c r="F154" s="207">
        <v>657</v>
      </c>
      <c r="G154" s="325">
        <v>5673</v>
      </c>
      <c r="H154" s="207">
        <v>570</v>
      </c>
      <c r="I154" s="325">
        <v>4851</v>
      </c>
      <c r="J154" s="207">
        <v>31</v>
      </c>
      <c r="K154" s="332">
        <v>615</v>
      </c>
    </row>
    <row r="155" spans="1:11" s="19" customFormat="1" ht="15" customHeight="1">
      <c r="A155" s="137"/>
      <c r="B155" s="137" t="s">
        <v>793</v>
      </c>
      <c r="C155" s="137"/>
      <c r="D155" s="137"/>
      <c r="E155" s="138" t="s">
        <v>794</v>
      </c>
      <c r="F155" s="207">
        <v>713</v>
      </c>
      <c r="G155" s="325">
        <v>11652</v>
      </c>
      <c r="H155" s="207">
        <v>693</v>
      </c>
      <c r="I155" s="325">
        <v>8613</v>
      </c>
      <c r="J155" s="207">
        <v>21</v>
      </c>
      <c r="K155" s="332">
        <v>320</v>
      </c>
    </row>
    <row r="156" spans="1:11" s="19" customFormat="1" ht="15" customHeight="1">
      <c r="A156" s="137"/>
      <c r="B156" s="137"/>
      <c r="C156" s="137" t="s">
        <v>795</v>
      </c>
      <c r="D156" s="137"/>
      <c r="E156" s="138" t="s">
        <v>542</v>
      </c>
      <c r="F156" s="207">
        <v>36</v>
      </c>
      <c r="G156" s="325">
        <v>2996</v>
      </c>
      <c r="H156" s="207">
        <v>36</v>
      </c>
      <c r="I156" s="325">
        <v>2996</v>
      </c>
      <c r="J156" s="207">
        <v>1</v>
      </c>
      <c r="K156" s="332">
        <v>5</v>
      </c>
    </row>
    <row r="157" spans="1:11" s="19" customFormat="1" ht="15" customHeight="1">
      <c r="A157" s="137"/>
      <c r="B157" s="137"/>
      <c r="C157" s="137" t="s">
        <v>796</v>
      </c>
      <c r="D157" s="137"/>
      <c r="E157" s="138" t="s">
        <v>797</v>
      </c>
      <c r="F157" s="207">
        <v>8</v>
      </c>
      <c r="G157" s="325">
        <v>3672</v>
      </c>
      <c r="H157" s="207">
        <v>6</v>
      </c>
      <c r="I157" s="325">
        <v>793</v>
      </c>
      <c r="J157" s="207" t="s">
        <v>1662</v>
      </c>
      <c r="K157" s="332" t="s">
        <v>1662</v>
      </c>
    </row>
    <row r="158" spans="1:11" s="19" customFormat="1" ht="15" customHeight="1">
      <c r="A158" s="137"/>
      <c r="B158" s="137"/>
      <c r="C158" s="137" t="s">
        <v>798</v>
      </c>
      <c r="D158" s="137"/>
      <c r="E158" s="138" t="s">
        <v>799</v>
      </c>
      <c r="F158" s="207">
        <v>74</v>
      </c>
      <c r="G158" s="325">
        <v>660</v>
      </c>
      <c r="H158" s="207">
        <v>74</v>
      </c>
      <c r="I158" s="325">
        <v>660</v>
      </c>
      <c r="J158" s="207">
        <v>1</v>
      </c>
      <c r="K158" s="332">
        <v>4</v>
      </c>
    </row>
    <row r="159" spans="1:11" s="19" customFormat="1" ht="15" customHeight="1">
      <c r="A159" s="137"/>
      <c r="B159" s="137"/>
      <c r="C159" s="137" t="s">
        <v>800</v>
      </c>
      <c r="D159" s="137"/>
      <c r="E159" s="138" t="s">
        <v>801</v>
      </c>
      <c r="F159" s="207">
        <v>490</v>
      </c>
      <c r="G159" s="325">
        <v>3653</v>
      </c>
      <c r="H159" s="207">
        <v>474</v>
      </c>
      <c r="I159" s="325">
        <v>3498</v>
      </c>
      <c r="J159" s="207">
        <v>17</v>
      </c>
      <c r="K159" s="332">
        <v>304</v>
      </c>
    </row>
    <row r="160" spans="1:11" s="19" customFormat="1" ht="15" customHeight="1">
      <c r="A160" s="137"/>
      <c r="B160" s="137"/>
      <c r="C160" s="137" t="s">
        <v>802</v>
      </c>
      <c r="D160" s="137"/>
      <c r="E160" s="138" t="s">
        <v>803</v>
      </c>
      <c r="F160" s="207">
        <v>105</v>
      </c>
      <c r="G160" s="325">
        <v>671</v>
      </c>
      <c r="H160" s="207">
        <v>103</v>
      </c>
      <c r="I160" s="325">
        <v>666</v>
      </c>
      <c r="J160" s="207">
        <v>2</v>
      </c>
      <c r="K160" s="332">
        <v>7</v>
      </c>
    </row>
    <row r="161" spans="1:11" s="19" customFormat="1" ht="15" customHeight="1">
      <c r="A161" s="137"/>
      <c r="B161" s="137" t="s">
        <v>804</v>
      </c>
      <c r="C161" s="137"/>
      <c r="D161" s="137"/>
      <c r="E161" s="138" t="s">
        <v>805</v>
      </c>
      <c r="F161" s="207">
        <v>1666</v>
      </c>
      <c r="G161" s="325">
        <v>8402</v>
      </c>
      <c r="H161" s="207">
        <v>1634</v>
      </c>
      <c r="I161" s="325">
        <v>8275</v>
      </c>
      <c r="J161" s="207">
        <v>33</v>
      </c>
      <c r="K161" s="332">
        <v>172</v>
      </c>
    </row>
    <row r="162" spans="1:11" s="19" customFormat="1" ht="15" customHeight="1">
      <c r="A162" s="137"/>
      <c r="B162" s="137"/>
      <c r="C162" s="137" t="s">
        <v>806</v>
      </c>
      <c r="D162" s="137"/>
      <c r="E162" s="138" t="s">
        <v>542</v>
      </c>
      <c r="F162" s="207">
        <v>9</v>
      </c>
      <c r="G162" s="325">
        <v>55</v>
      </c>
      <c r="H162" s="207">
        <v>9</v>
      </c>
      <c r="I162" s="325">
        <v>55</v>
      </c>
      <c r="J162" s="207" t="s">
        <v>1662</v>
      </c>
      <c r="K162" s="332" t="s">
        <v>1662</v>
      </c>
    </row>
    <row r="163" spans="1:11" s="19" customFormat="1" ht="15" customHeight="1">
      <c r="A163" s="137"/>
      <c r="B163" s="137"/>
      <c r="C163" s="137" t="s">
        <v>807</v>
      </c>
      <c r="D163" s="137"/>
      <c r="E163" s="138" t="s">
        <v>808</v>
      </c>
      <c r="F163" s="207">
        <v>104</v>
      </c>
      <c r="G163" s="325">
        <v>494</v>
      </c>
      <c r="H163" s="207">
        <v>103</v>
      </c>
      <c r="I163" s="325">
        <v>492</v>
      </c>
      <c r="J163" s="207" t="s">
        <v>1662</v>
      </c>
      <c r="K163" s="332" t="s">
        <v>1662</v>
      </c>
    </row>
    <row r="164" spans="1:11" s="19" customFormat="1" ht="15" customHeight="1">
      <c r="A164" s="137"/>
      <c r="B164" s="137"/>
      <c r="C164" s="137" t="s">
        <v>809</v>
      </c>
      <c r="D164" s="137"/>
      <c r="E164" s="138" t="s">
        <v>810</v>
      </c>
      <c r="F164" s="207">
        <v>13</v>
      </c>
      <c r="G164" s="325">
        <v>53</v>
      </c>
      <c r="H164" s="207">
        <v>12</v>
      </c>
      <c r="I164" s="325">
        <v>50</v>
      </c>
      <c r="J164" s="207" t="s">
        <v>1662</v>
      </c>
      <c r="K164" s="332" t="s">
        <v>1662</v>
      </c>
    </row>
    <row r="165" spans="1:11" s="19" customFormat="1" ht="15" customHeight="1">
      <c r="A165" s="137"/>
      <c r="B165" s="137"/>
      <c r="C165" s="137" t="s">
        <v>811</v>
      </c>
      <c r="D165" s="137"/>
      <c r="E165" s="138" t="s">
        <v>812</v>
      </c>
      <c r="F165" s="207">
        <v>178</v>
      </c>
      <c r="G165" s="325">
        <v>663</v>
      </c>
      <c r="H165" s="207">
        <v>177</v>
      </c>
      <c r="I165" s="325">
        <v>662</v>
      </c>
      <c r="J165" s="207">
        <v>1</v>
      </c>
      <c r="K165" s="332">
        <v>2</v>
      </c>
    </row>
    <row r="166" spans="1:11" s="19" customFormat="1" ht="15" customHeight="1">
      <c r="A166" s="137"/>
      <c r="B166" s="137"/>
      <c r="C166" s="137" t="s">
        <v>813</v>
      </c>
      <c r="D166" s="137"/>
      <c r="E166" s="138" t="s">
        <v>814</v>
      </c>
      <c r="F166" s="207">
        <v>312</v>
      </c>
      <c r="G166" s="325">
        <v>2492</v>
      </c>
      <c r="H166" s="207">
        <v>306</v>
      </c>
      <c r="I166" s="325">
        <v>2478</v>
      </c>
      <c r="J166" s="207">
        <v>1</v>
      </c>
      <c r="K166" s="332">
        <v>1</v>
      </c>
    </row>
    <row r="167" spans="1:11" s="19" customFormat="1" ht="15" customHeight="1">
      <c r="A167" s="137"/>
      <c r="B167" s="137"/>
      <c r="C167" s="137" t="s">
        <v>815</v>
      </c>
      <c r="D167" s="137"/>
      <c r="E167" s="138" t="s">
        <v>816</v>
      </c>
      <c r="F167" s="207">
        <v>3</v>
      </c>
      <c r="G167" s="325">
        <v>14</v>
      </c>
      <c r="H167" s="207">
        <v>1</v>
      </c>
      <c r="I167" s="325">
        <v>7</v>
      </c>
      <c r="J167" s="207">
        <v>1</v>
      </c>
      <c r="K167" s="332">
        <v>7</v>
      </c>
    </row>
    <row r="168" spans="1:11" s="19" customFormat="1" ht="15" customHeight="1">
      <c r="A168" s="137"/>
      <c r="B168" s="137"/>
      <c r="C168" s="137" t="s">
        <v>817</v>
      </c>
      <c r="D168" s="137"/>
      <c r="E168" s="138" t="s">
        <v>818</v>
      </c>
      <c r="F168" s="207">
        <v>286</v>
      </c>
      <c r="G168" s="325">
        <v>1433</v>
      </c>
      <c r="H168" s="207">
        <v>278</v>
      </c>
      <c r="I168" s="325">
        <v>1403</v>
      </c>
      <c r="J168" s="207">
        <v>6</v>
      </c>
      <c r="K168" s="332">
        <v>14</v>
      </c>
    </row>
    <row r="169" spans="1:11" s="19" customFormat="1" ht="15" customHeight="1">
      <c r="A169" s="137"/>
      <c r="B169" s="137"/>
      <c r="C169" s="137" t="s">
        <v>819</v>
      </c>
      <c r="D169" s="137"/>
      <c r="E169" s="138" t="s">
        <v>820</v>
      </c>
      <c r="F169" s="207">
        <v>605</v>
      </c>
      <c r="G169" s="325">
        <v>2627</v>
      </c>
      <c r="H169" s="207">
        <v>595</v>
      </c>
      <c r="I169" s="325">
        <v>2567</v>
      </c>
      <c r="J169" s="207">
        <v>22</v>
      </c>
      <c r="K169" s="332">
        <v>145</v>
      </c>
    </row>
    <row r="170" spans="1:11" s="19" customFormat="1" ht="15" customHeight="1">
      <c r="A170" s="137"/>
      <c r="B170" s="137"/>
      <c r="C170" s="137" t="s">
        <v>821</v>
      </c>
      <c r="D170" s="137"/>
      <c r="E170" s="138" t="s">
        <v>822</v>
      </c>
      <c r="F170" s="207">
        <v>3</v>
      </c>
      <c r="G170" s="325">
        <v>3</v>
      </c>
      <c r="H170" s="207">
        <v>3</v>
      </c>
      <c r="I170" s="325">
        <v>3</v>
      </c>
      <c r="J170" s="207" t="s">
        <v>1662</v>
      </c>
      <c r="K170" s="332" t="s">
        <v>1662</v>
      </c>
    </row>
    <row r="171" spans="1:11" s="19" customFormat="1" ht="15" customHeight="1">
      <c r="A171" s="137"/>
      <c r="B171" s="137"/>
      <c r="C171" s="137" t="s">
        <v>823</v>
      </c>
      <c r="D171" s="137"/>
      <c r="E171" s="138" t="s">
        <v>824</v>
      </c>
      <c r="F171" s="207">
        <v>153</v>
      </c>
      <c r="G171" s="325">
        <v>568</v>
      </c>
      <c r="H171" s="207">
        <v>150</v>
      </c>
      <c r="I171" s="325">
        <v>558</v>
      </c>
      <c r="J171" s="207">
        <v>2</v>
      </c>
      <c r="K171" s="332">
        <v>3</v>
      </c>
    </row>
    <row r="172" spans="1:11" s="19" customFormat="1" ht="15" customHeight="1">
      <c r="A172" s="137"/>
      <c r="B172" s="137" t="s">
        <v>825</v>
      </c>
      <c r="C172" s="137"/>
      <c r="D172" s="137"/>
      <c r="E172" s="138" t="s">
        <v>826</v>
      </c>
      <c r="F172" s="207">
        <v>734</v>
      </c>
      <c r="G172" s="325">
        <v>10547</v>
      </c>
      <c r="H172" s="207">
        <v>545</v>
      </c>
      <c r="I172" s="325">
        <v>8425</v>
      </c>
      <c r="J172" s="207">
        <v>80</v>
      </c>
      <c r="K172" s="332">
        <v>537</v>
      </c>
    </row>
    <row r="173" spans="1:11" s="19" customFormat="1" ht="15" customHeight="1">
      <c r="A173" s="137"/>
      <c r="B173" s="137"/>
      <c r="C173" s="137" t="s">
        <v>827</v>
      </c>
      <c r="D173" s="137"/>
      <c r="E173" s="138" t="s">
        <v>542</v>
      </c>
      <c r="F173" s="207">
        <v>54</v>
      </c>
      <c r="G173" s="325">
        <v>2038</v>
      </c>
      <c r="H173" s="207">
        <v>47</v>
      </c>
      <c r="I173" s="325">
        <v>2022</v>
      </c>
      <c r="J173" s="207">
        <v>3</v>
      </c>
      <c r="K173" s="332">
        <v>12</v>
      </c>
    </row>
    <row r="174" spans="1:11" s="19" customFormat="1" ht="15" customHeight="1">
      <c r="A174" s="137"/>
      <c r="B174" s="137"/>
      <c r="C174" s="137" t="s">
        <v>828</v>
      </c>
      <c r="D174" s="137"/>
      <c r="E174" s="138" t="s">
        <v>829</v>
      </c>
      <c r="F174" s="207">
        <v>290</v>
      </c>
      <c r="G174" s="325">
        <v>3980</v>
      </c>
      <c r="H174" s="207">
        <v>252</v>
      </c>
      <c r="I174" s="325">
        <v>3599</v>
      </c>
      <c r="J174" s="207">
        <v>57</v>
      </c>
      <c r="K174" s="332">
        <v>263</v>
      </c>
    </row>
    <row r="175" spans="1:11" s="19" customFormat="1" ht="15" customHeight="1">
      <c r="A175" s="137"/>
      <c r="B175" s="137"/>
      <c r="C175" s="137" t="s">
        <v>830</v>
      </c>
      <c r="D175" s="137"/>
      <c r="E175" s="138" t="s">
        <v>831</v>
      </c>
      <c r="F175" s="207">
        <v>176</v>
      </c>
      <c r="G175" s="325">
        <v>2596</v>
      </c>
      <c r="H175" s="207">
        <v>104</v>
      </c>
      <c r="I175" s="325">
        <v>1666</v>
      </c>
      <c r="J175" s="207">
        <v>13</v>
      </c>
      <c r="K175" s="332">
        <v>182</v>
      </c>
    </row>
    <row r="176" spans="1:11" s="19" customFormat="1" ht="15" customHeight="1">
      <c r="A176" s="137"/>
      <c r="B176" s="137"/>
      <c r="C176" s="137" t="s">
        <v>832</v>
      </c>
      <c r="D176" s="137"/>
      <c r="E176" s="138" t="s">
        <v>833</v>
      </c>
      <c r="F176" s="207">
        <v>3</v>
      </c>
      <c r="G176" s="325">
        <v>6</v>
      </c>
      <c r="H176" s="207">
        <v>2</v>
      </c>
      <c r="I176" s="325">
        <v>4</v>
      </c>
      <c r="J176" s="207" t="s">
        <v>1662</v>
      </c>
      <c r="K176" s="332" t="s">
        <v>1662</v>
      </c>
    </row>
    <row r="177" spans="1:11" s="19" customFormat="1" ht="15" customHeight="1">
      <c r="A177" s="137"/>
      <c r="B177" s="137"/>
      <c r="C177" s="137" t="s">
        <v>834</v>
      </c>
      <c r="D177" s="137"/>
      <c r="E177" s="138" t="s">
        <v>835</v>
      </c>
      <c r="F177" s="207">
        <v>35</v>
      </c>
      <c r="G177" s="325">
        <v>146</v>
      </c>
      <c r="H177" s="207">
        <v>22</v>
      </c>
      <c r="I177" s="325">
        <v>107</v>
      </c>
      <c r="J177" s="207" t="s">
        <v>1662</v>
      </c>
      <c r="K177" s="332" t="s">
        <v>1662</v>
      </c>
    </row>
    <row r="178" spans="1:11" s="19" customFormat="1" ht="15" customHeight="1">
      <c r="A178" s="137"/>
      <c r="B178" s="137"/>
      <c r="C178" s="137" t="s">
        <v>836</v>
      </c>
      <c r="D178" s="137"/>
      <c r="E178" s="138" t="s">
        <v>837</v>
      </c>
      <c r="F178" s="207">
        <v>10</v>
      </c>
      <c r="G178" s="325">
        <v>190</v>
      </c>
      <c r="H178" s="207">
        <v>9</v>
      </c>
      <c r="I178" s="325">
        <v>184</v>
      </c>
      <c r="J178" s="207" t="s">
        <v>1662</v>
      </c>
      <c r="K178" s="332" t="s">
        <v>1662</v>
      </c>
    </row>
    <row r="179" spans="1:11" s="19" customFormat="1" ht="15" customHeight="1">
      <c r="A179" s="137"/>
      <c r="B179" s="137"/>
      <c r="C179" s="137" t="s">
        <v>838</v>
      </c>
      <c r="D179" s="137"/>
      <c r="E179" s="138" t="s">
        <v>839</v>
      </c>
      <c r="F179" s="207">
        <v>9</v>
      </c>
      <c r="G179" s="325">
        <v>38</v>
      </c>
      <c r="H179" s="207">
        <v>9</v>
      </c>
      <c r="I179" s="325">
        <v>38</v>
      </c>
      <c r="J179" s="207">
        <v>2</v>
      </c>
      <c r="K179" s="332">
        <v>5</v>
      </c>
    </row>
    <row r="180" spans="1:11" s="19" customFormat="1" ht="15" customHeight="1">
      <c r="A180" s="137"/>
      <c r="B180" s="137"/>
      <c r="C180" s="137" t="s">
        <v>840</v>
      </c>
      <c r="D180" s="137"/>
      <c r="E180" s="138" t="s">
        <v>841</v>
      </c>
      <c r="F180" s="207">
        <v>35</v>
      </c>
      <c r="G180" s="325">
        <v>261</v>
      </c>
      <c r="H180" s="207">
        <v>32</v>
      </c>
      <c r="I180" s="325">
        <v>207</v>
      </c>
      <c r="J180" s="207">
        <v>1</v>
      </c>
      <c r="K180" s="332">
        <v>18</v>
      </c>
    </row>
    <row r="181" spans="1:11" s="19" customFormat="1" ht="15" customHeight="1">
      <c r="A181" s="137"/>
      <c r="B181" s="137"/>
      <c r="C181" s="137" t="s">
        <v>842</v>
      </c>
      <c r="D181" s="137"/>
      <c r="E181" s="138" t="s">
        <v>843</v>
      </c>
      <c r="F181" s="207">
        <v>76</v>
      </c>
      <c r="G181" s="325">
        <v>779</v>
      </c>
      <c r="H181" s="207">
        <v>35</v>
      </c>
      <c r="I181" s="325">
        <v>282</v>
      </c>
      <c r="J181" s="207">
        <v>2</v>
      </c>
      <c r="K181" s="332">
        <v>7</v>
      </c>
    </row>
    <row r="182" spans="1:11" s="19" customFormat="1" ht="15" customHeight="1">
      <c r="A182" s="137"/>
      <c r="B182" s="137"/>
      <c r="C182" s="137" t="s">
        <v>844</v>
      </c>
      <c r="D182" s="137"/>
      <c r="E182" s="138" t="s">
        <v>845</v>
      </c>
      <c r="F182" s="207">
        <v>46</v>
      </c>
      <c r="G182" s="325">
        <v>513</v>
      </c>
      <c r="H182" s="207">
        <v>33</v>
      </c>
      <c r="I182" s="325">
        <v>316</v>
      </c>
      <c r="J182" s="207">
        <v>2</v>
      </c>
      <c r="K182" s="332">
        <v>50</v>
      </c>
    </row>
    <row r="183" spans="1:11" s="19" customFormat="1" ht="15" customHeight="1">
      <c r="A183" s="137"/>
      <c r="B183" s="137" t="s">
        <v>846</v>
      </c>
      <c r="C183" s="137"/>
      <c r="D183" s="137"/>
      <c r="E183" s="138" t="s">
        <v>847</v>
      </c>
      <c r="F183" s="207">
        <v>495</v>
      </c>
      <c r="G183" s="325">
        <v>8045</v>
      </c>
      <c r="H183" s="207">
        <v>441</v>
      </c>
      <c r="I183" s="325">
        <v>7397</v>
      </c>
      <c r="J183" s="207">
        <v>48</v>
      </c>
      <c r="K183" s="332">
        <v>741</v>
      </c>
    </row>
    <row r="184" spans="1:11" s="19" customFormat="1" ht="15" customHeight="1">
      <c r="A184" s="137"/>
      <c r="B184" s="137"/>
      <c r="C184" s="137" t="s">
        <v>848</v>
      </c>
      <c r="D184" s="137"/>
      <c r="E184" s="138" t="s">
        <v>542</v>
      </c>
      <c r="F184" s="207">
        <v>34</v>
      </c>
      <c r="G184" s="325">
        <v>3336</v>
      </c>
      <c r="H184" s="207">
        <v>34</v>
      </c>
      <c r="I184" s="325">
        <v>3336</v>
      </c>
      <c r="J184" s="207">
        <v>3</v>
      </c>
      <c r="K184" s="332">
        <v>18</v>
      </c>
    </row>
    <row r="185" spans="1:11" s="19" customFormat="1" ht="15" customHeight="1">
      <c r="A185" s="137"/>
      <c r="B185" s="137"/>
      <c r="C185" s="137" t="s">
        <v>849</v>
      </c>
      <c r="D185" s="137"/>
      <c r="E185" s="138" t="s">
        <v>850</v>
      </c>
      <c r="F185" s="207">
        <v>5</v>
      </c>
      <c r="G185" s="325">
        <v>52</v>
      </c>
      <c r="H185" s="207">
        <v>4</v>
      </c>
      <c r="I185" s="325">
        <v>48</v>
      </c>
      <c r="J185" s="207" t="s">
        <v>1662</v>
      </c>
      <c r="K185" s="332" t="s">
        <v>1662</v>
      </c>
    </row>
    <row r="186" spans="1:11" s="19" customFormat="1" ht="15" customHeight="1">
      <c r="A186" s="137"/>
      <c r="B186" s="137"/>
      <c r="C186" s="137" t="s">
        <v>851</v>
      </c>
      <c r="D186" s="137"/>
      <c r="E186" s="138" t="s">
        <v>852</v>
      </c>
      <c r="F186" s="207">
        <v>1</v>
      </c>
      <c r="G186" s="325">
        <v>145</v>
      </c>
      <c r="H186" s="207">
        <v>1</v>
      </c>
      <c r="I186" s="325">
        <v>145</v>
      </c>
      <c r="J186" s="207" t="s">
        <v>1662</v>
      </c>
      <c r="K186" s="332" t="s">
        <v>1662</v>
      </c>
    </row>
    <row r="187" spans="1:11" s="19" customFormat="1" ht="15" customHeight="1">
      <c r="A187" s="137"/>
      <c r="B187" s="137"/>
      <c r="C187" s="137" t="s">
        <v>853</v>
      </c>
      <c r="D187" s="137"/>
      <c r="E187" s="138" t="s">
        <v>854</v>
      </c>
      <c r="F187" s="207">
        <v>23</v>
      </c>
      <c r="G187" s="325">
        <v>1342</v>
      </c>
      <c r="H187" s="207">
        <v>20</v>
      </c>
      <c r="I187" s="325">
        <v>1119</v>
      </c>
      <c r="J187" s="207">
        <v>1</v>
      </c>
      <c r="K187" s="332">
        <v>56</v>
      </c>
    </row>
    <row r="188" spans="1:11" s="19" customFormat="1" ht="15" customHeight="1">
      <c r="A188" s="137"/>
      <c r="B188" s="137"/>
      <c r="C188" s="137" t="s">
        <v>855</v>
      </c>
      <c r="D188" s="137"/>
      <c r="E188" s="138" t="s">
        <v>856</v>
      </c>
      <c r="F188" s="207">
        <v>3</v>
      </c>
      <c r="G188" s="325">
        <v>25</v>
      </c>
      <c r="H188" s="207">
        <v>3</v>
      </c>
      <c r="I188" s="325">
        <v>25</v>
      </c>
      <c r="J188" s="207" t="s">
        <v>1662</v>
      </c>
      <c r="K188" s="332" t="s">
        <v>1662</v>
      </c>
    </row>
    <row r="189" spans="1:11" s="19" customFormat="1" ht="15" customHeight="1">
      <c r="A189" s="137"/>
      <c r="B189" s="137"/>
      <c r="C189" s="137" t="s">
        <v>857</v>
      </c>
      <c r="D189" s="137"/>
      <c r="E189" s="138" t="s">
        <v>858</v>
      </c>
      <c r="F189" s="207">
        <v>81</v>
      </c>
      <c r="G189" s="325">
        <v>784</v>
      </c>
      <c r="H189" s="207">
        <v>77</v>
      </c>
      <c r="I189" s="325">
        <v>734</v>
      </c>
      <c r="J189" s="207">
        <v>8</v>
      </c>
      <c r="K189" s="332">
        <v>31</v>
      </c>
    </row>
    <row r="190" spans="1:11" s="19" customFormat="1" ht="15" customHeight="1">
      <c r="A190" s="137"/>
      <c r="B190" s="137"/>
      <c r="C190" s="137" t="s">
        <v>859</v>
      </c>
      <c r="D190" s="137"/>
      <c r="E190" s="138" t="s">
        <v>860</v>
      </c>
      <c r="F190" s="207">
        <v>348</v>
      </c>
      <c r="G190" s="325">
        <v>2361</v>
      </c>
      <c r="H190" s="207">
        <v>302</v>
      </c>
      <c r="I190" s="325">
        <v>1990</v>
      </c>
      <c r="J190" s="207">
        <v>36</v>
      </c>
      <c r="K190" s="332">
        <v>636</v>
      </c>
    </row>
    <row r="191" spans="1:11" s="19" customFormat="1" ht="15" customHeight="1">
      <c r="A191" s="137"/>
      <c r="B191" s="137" t="s">
        <v>861</v>
      </c>
      <c r="C191" s="137"/>
      <c r="D191" s="137"/>
      <c r="E191" s="138" t="s">
        <v>862</v>
      </c>
      <c r="F191" s="207">
        <v>578</v>
      </c>
      <c r="G191" s="325">
        <v>7909</v>
      </c>
      <c r="H191" s="207">
        <v>490</v>
      </c>
      <c r="I191" s="325">
        <v>6619</v>
      </c>
      <c r="J191" s="207">
        <v>13</v>
      </c>
      <c r="K191" s="332">
        <v>193</v>
      </c>
    </row>
    <row r="192" spans="1:11" s="19" customFormat="1" ht="15" customHeight="1">
      <c r="A192" s="137"/>
      <c r="B192" s="137"/>
      <c r="C192" s="137" t="s">
        <v>863</v>
      </c>
      <c r="D192" s="137"/>
      <c r="E192" s="138" t="s">
        <v>542</v>
      </c>
      <c r="F192" s="207">
        <v>40</v>
      </c>
      <c r="G192" s="325">
        <v>1801</v>
      </c>
      <c r="H192" s="207">
        <v>38</v>
      </c>
      <c r="I192" s="325">
        <v>1767</v>
      </c>
      <c r="J192" s="207" t="s">
        <v>1662</v>
      </c>
      <c r="K192" s="332" t="s">
        <v>1662</v>
      </c>
    </row>
    <row r="193" spans="1:11" s="19" customFormat="1" ht="15" customHeight="1">
      <c r="A193" s="137"/>
      <c r="B193" s="137"/>
      <c r="C193" s="137" t="s">
        <v>864</v>
      </c>
      <c r="D193" s="137"/>
      <c r="E193" s="138" t="s">
        <v>865</v>
      </c>
      <c r="F193" s="207">
        <v>8</v>
      </c>
      <c r="G193" s="325">
        <v>910</v>
      </c>
      <c r="H193" s="207">
        <v>8</v>
      </c>
      <c r="I193" s="325">
        <v>910</v>
      </c>
      <c r="J193" s="207" t="s">
        <v>1662</v>
      </c>
      <c r="K193" s="332" t="s">
        <v>1662</v>
      </c>
    </row>
    <row r="194" spans="1:11" s="19" customFormat="1" ht="15" customHeight="1">
      <c r="A194" s="137"/>
      <c r="B194" s="137"/>
      <c r="C194" s="137" t="s">
        <v>866</v>
      </c>
      <c r="D194" s="137"/>
      <c r="E194" s="138" t="s">
        <v>867</v>
      </c>
      <c r="F194" s="207">
        <v>84</v>
      </c>
      <c r="G194" s="325">
        <v>695</v>
      </c>
      <c r="H194" s="207">
        <v>73</v>
      </c>
      <c r="I194" s="325">
        <v>336</v>
      </c>
      <c r="J194" s="207">
        <v>1</v>
      </c>
      <c r="K194" s="332">
        <v>3</v>
      </c>
    </row>
    <row r="195" spans="1:11" s="19" customFormat="1" ht="15" customHeight="1">
      <c r="A195" s="137"/>
      <c r="B195" s="137"/>
      <c r="C195" s="137" t="s">
        <v>868</v>
      </c>
      <c r="D195" s="137"/>
      <c r="E195" s="138" t="s">
        <v>869</v>
      </c>
      <c r="F195" s="207">
        <v>115</v>
      </c>
      <c r="G195" s="325">
        <v>1920</v>
      </c>
      <c r="H195" s="207">
        <v>106</v>
      </c>
      <c r="I195" s="325">
        <v>1882</v>
      </c>
      <c r="J195" s="207">
        <v>5</v>
      </c>
      <c r="K195" s="332">
        <v>121</v>
      </c>
    </row>
    <row r="196" spans="1:11" s="19" customFormat="1" ht="15" customHeight="1">
      <c r="A196" s="137"/>
      <c r="B196" s="137"/>
      <c r="C196" s="137" t="s">
        <v>870</v>
      </c>
      <c r="D196" s="137"/>
      <c r="E196" s="138" t="s">
        <v>871</v>
      </c>
      <c r="F196" s="207">
        <v>74</v>
      </c>
      <c r="G196" s="325">
        <v>885</v>
      </c>
      <c r="H196" s="207">
        <v>45</v>
      </c>
      <c r="I196" s="325">
        <v>522</v>
      </c>
      <c r="J196" s="207">
        <v>1</v>
      </c>
      <c r="K196" s="332">
        <v>10</v>
      </c>
    </row>
    <row r="197" spans="1:11" s="19" customFormat="1" ht="15" customHeight="1">
      <c r="A197" s="137"/>
      <c r="B197" s="137"/>
      <c r="C197" s="137" t="s">
        <v>872</v>
      </c>
      <c r="D197" s="137"/>
      <c r="E197" s="138" t="s">
        <v>873</v>
      </c>
      <c r="F197" s="207">
        <v>173</v>
      </c>
      <c r="G197" s="325">
        <v>1283</v>
      </c>
      <c r="H197" s="207">
        <v>149</v>
      </c>
      <c r="I197" s="325">
        <v>854</v>
      </c>
      <c r="J197" s="207">
        <v>4</v>
      </c>
      <c r="K197" s="332">
        <v>31</v>
      </c>
    </row>
    <row r="198" spans="1:11" s="19" customFormat="1" ht="15" customHeight="1">
      <c r="A198" s="137"/>
      <c r="B198" s="137"/>
      <c r="C198" s="137" t="s">
        <v>874</v>
      </c>
      <c r="D198" s="137"/>
      <c r="E198" s="138" t="s">
        <v>875</v>
      </c>
      <c r="F198" s="207">
        <v>84</v>
      </c>
      <c r="G198" s="325">
        <v>415</v>
      </c>
      <c r="H198" s="207">
        <v>71</v>
      </c>
      <c r="I198" s="325">
        <v>348</v>
      </c>
      <c r="J198" s="207">
        <v>2</v>
      </c>
      <c r="K198" s="332">
        <v>28</v>
      </c>
    </row>
    <row r="199" spans="1:11" s="19" customFormat="1" ht="15" customHeight="1">
      <c r="A199" s="137"/>
      <c r="B199" s="137" t="s">
        <v>876</v>
      </c>
      <c r="C199" s="137"/>
      <c r="D199" s="137"/>
      <c r="E199" s="138" t="s">
        <v>877</v>
      </c>
      <c r="F199" s="207">
        <v>5559</v>
      </c>
      <c r="G199" s="325">
        <v>40175</v>
      </c>
      <c r="H199" s="207">
        <v>4788</v>
      </c>
      <c r="I199" s="325">
        <v>34180</v>
      </c>
      <c r="J199" s="207">
        <v>184</v>
      </c>
      <c r="K199" s="332">
        <v>3918</v>
      </c>
    </row>
    <row r="200" spans="1:11" s="19" customFormat="1" ht="15" customHeight="1">
      <c r="A200" s="137"/>
      <c r="B200" s="137"/>
      <c r="C200" s="137" t="s">
        <v>878</v>
      </c>
      <c r="D200" s="137"/>
      <c r="E200" s="138" t="s">
        <v>542</v>
      </c>
      <c r="F200" s="207">
        <v>219</v>
      </c>
      <c r="G200" s="325">
        <v>3673</v>
      </c>
      <c r="H200" s="207">
        <v>207</v>
      </c>
      <c r="I200" s="325">
        <v>3639</v>
      </c>
      <c r="J200" s="207">
        <v>7</v>
      </c>
      <c r="K200" s="332">
        <v>133</v>
      </c>
    </row>
    <row r="201" spans="1:11" s="19" customFormat="1" ht="15" customHeight="1">
      <c r="A201" s="137"/>
      <c r="B201" s="137"/>
      <c r="C201" s="137" t="s">
        <v>879</v>
      </c>
      <c r="D201" s="137"/>
      <c r="E201" s="138" t="s">
        <v>880</v>
      </c>
      <c r="F201" s="207">
        <v>33</v>
      </c>
      <c r="G201" s="325">
        <v>271</v>
      </c>
      <c r="H201" s="207">
        <v>32</v>
      </c>
      <c r="I201" s="325">
        <v>269</v>
      </c>
      <c r="J201" s="207" t="s">
        <v>1662</v>
      </c>
      <c r="K201" s="332" t="s">
        <v>1662</v>
      </c>
    </row>
    <row r="202" spans="1:11" s="19" customFormat="1" ht="15" customHeight="1">
      <c r="A202" s="137"/>
      <c r="B202" s="137"/>
      <c r="C202" s="137" t="s">
        <v>881</v>
      </c>
      <c r="D202" s="137"/>
      <c r="E202" s="138" t="s">
        <v>882</v>
      </c>
      <c r="F202" s="207">
        <v>594</v>
      </c>
      <c r="G202" s="325">
        <v>3311</v>
      </c>
      <c r="H202" s="207">
        <v>547</v>
      </c>
      <c r="I202" s="325">
        <v>2951</v>
      </c>
      <c r="J202" s="207">
        <v>26</v>
      </c>
      <c r="K202" s="332">
        <v>232</v>
      </c>
    </row>
    <row r="203" spans="1:11" s="19" customFormat="1" ht="15" customHeight="1">
      <c r="A203" s="137"/>
      <c r="B203" s="137"/>
      <c r="C203" s="137" t="s">
        <v>883</v>
      </c>
      <c r="D203" s="137"/>
      <c r="E203" s="138" t="s">
        <v>884</v>
      </c>
      <c r="F203" s="207">
        <v>167</v>
      </c>
      <c r="G203" s="325">
        <v>1683</v>
      </c>
      <c r="H203" s="207">
        <v>156</v>
      </c>
      <c r="I203" s="325">
        <v>1586</v>
      </c>
      <c r="J203" s="207">
        <v>4</v>
      </c>
      <c r="K203" s="332">
        <v>39</v>
      </c>
    </row>
    <row r="204" spans="1:11" s="19" customFormat="1" ht="15" customHeight="1">
      <c r="A204" s="137"/>
      <c r="B204" s="137"/>
      <c r="C204" s="137" t="s">
        <v>885</v>
      </c>
      <c r="D204" s="137"/>
      <c r="E204" s="138" t="s">
        <v>886</v>
      </c>
      <c r="F204" s="207">
        <v>1434</v>
      </c>
      <c r="G204" s="325">
        <v>12056</v>
      </c>
      <c r="H204" s="207">
        <v>1143</v>
      </c>
      <c r="I204" s="325">
        <v>10379</v>
      </c>
      <c r="J204" s="207">
        <v>67</v>
      </c>
      <c r="K204" s="332">
        <v>3139</v>
      </c>
    </row>
    <row r="205" spans="1:11" s="19" customFormat="1" ht="15" customHeight="1">
      <c r="A205" s="137"/>
      <c r="B205" s="137"/>
      <c r="C205" s="137" t="s">
        <v>887</v>
      </c>
      <c r="D205" s="137"/>
      <c r="E205" s="138" t="s">
        <v>888</v>
      </c>
      <c r="F205" s="207">
        <v>927</v>
      </c>
      <c r="G205" s="325">
        <v>4878</v>
      </c>
      <c r="H205" s="207">
        <v>789</v>
      </c>
      <c r="I205" s="325">
        <v>3776</v>
      </c>
      <c r="J205" s="207">
        <v>14</v>
      </c>
      <c r="K205" s="332">
        <v>57</v>
      </c>
    </row>
    <row r="206" spans="1:11" s="19" customFormat="1" ht="15" customHeight="1">
      <c r="A206" s="137"/>
      <c r="B206" s="137"/>
      <c r="C206" s="137" t="s">
        <v>889</v>
      </c>
      <c r="D206" s="137"/>
      <c r="E206" s="138" t="s">
        <v>890</v>
      </c>
      <c r="F206" s="207">
        <v>1067</v>
      </c>
      <c r="G206" s="325">
        <v>8034</v>
      </c>
      <c r="H206" s="207">
        <v>901</v>
      </c>
      <c r="I206" s="325">
        <v>6076</v>
      </c>
      <c r="J206" s="207">
        <v>21</v>
      </c>
      <c r="K206" s="332">
        <v>139</v>
      </c>
    </row>
    <row r="207" spans="1:11" s="19" customFormat="1" ht="15" customHeight="1">
      <c r="A207" s="137"/>
      <c r="B207" s="137"/>
      <c r="C207" s="137" t="s">
        <v>891</v>
      </c>
      <c r="D207" s="137"/>
      <c r="E207" s="138" t="s">
        <v>892</v>
      </c>
      <c r="F207" s="207">
        <v>112</v>
      </c>
      <c r="G207" s="325">
        <v>487</v>
      </c>
      <c r="H207" s="207">
        <v>106</v>
      </c>
      <c r="I207" s="325">
        <v>463</v>
      </c>
      <c r="J207" s="207">
        <v>15</v>
      </c>
      <c r="K207" s="332">
        <v>42</v>
      </c>
    </row>
    <row r="208" spans="1:11" s="19" customFormat="1" ht="15" customHeight="1">
      <c r="A208" s="137"/>
      <c r="B208" s="137"/>
      <c r="C208" s="137" t="s">
        <v>893</v>
      </c>
      <c r="D208" s="137"/>
      <c r="E208" s="138" t="s">
        <v>894</v>
      </c>
      <c r="F208" s="207">
        <v>407</v>
      </c>
      <c r="G208" s="325">
        <v>2370</v>
      </c>
      <c r="H208" s="207">
        <v>374</v>
      </c>
      <c r="I208" s="325">
        <v>2129</v>
      </c>
      <c r="J208" s="207">
        <v>8</v>
      </c>
      <c r="K208" s="332">
        <v>47</v>
      </c>
    </row>
    <row r="209" spans="1:11" s="19" customFormat="1" ht="15" customHeight="1">
      <c r="A209" s="137"/>
      <c r="B209" s="137"/>
      <c r="C209" s="137" t="s">
        <v>895</v>
      </c>
      <c r="D209" s="137"/>
      <c r="E209" s="138" t="s">
        <v>896</v>
      </c>
      <c r="F209" s="207">
        <v>599</v>
      </c>
      <c r="G209" s="325">
        <v>3412</v>
      </c>
      <c r="H209" s="207">
        <v>533</v>
      </c>
      <c r="I209" s="325">
        <v>2912</v>
      </c>
      <c r="J209" s="207">
        <v>22</v>
      </c>
      <c r="K209" s="332">
        <v>90</v>
      </c>
    </row>
    <row r="210" spans="1:11" s="19" customFormat="1" ht="15" customHeight="1">
      <c r="A210" s="137"/>
      <c r="B210" s="137" t="s">
        <v>897</v>
      </c>
      <c r="C210" s="137"/>
      <c r="D210" s="137"/>
      <c r="E210" s="138" t="s">
        <v>898</v>
      </c>
      <c r="F210" s="207">
        <v>1382</v>
      </c>
      <c r="G210" s="325">
        <v>18832</v>
      </c>
      <c r="H210" s="207">
        <v>1149</v>
      </c>
      <c r="I210" s="325">
        <v>13851</v>
      </c>
      <c r="J210" s="207">
        <v>48</v>
      </c>
      <c r="K210" s="332">
        <v>1918</v>
      </c>
    </row>
    <row r="211" spans="1:11" s="19" customFormat="1" ht="15" customHeight="1">
      <c r="A211" s="137"/>
      <c r="B211" s="137"/>
      <c r="C211" s="137" t="s">
        <v>899</v>
      </c>
      <c r="D211" s="137"/>
      <c r="E211" s="138" t="s">
        <v>542</v>
      </c>
      <c r="F211" s="207">
        <v>71</v>
      </c>
      <c r="G211" s="325">
        <v>2818</v>
      </c>
      <c r="H211" s="207">
        <v>66</v>
      </c>
      <c r="I211" s="325">
        <v>1974</v>
      </c>
      <c r="J211" s="207">
        <v>2</v>
      </c>
      <c r="K211" s="332">
        <v>14</v>
      </c>
    </row>
    <row r="212" spans="1:11" s="19" customFormat="1" ht="15" customHeight="1">
      <c r="A212" s="137"/>
      <c r="B212" s="137"/>
      <c r="C212" s="137" t="s">
        <v>900</v>
      </c>
      <c r="D212" s="137"/>
      <c r="E212" s="138" t="s">
        <v>901</v>
      </c>
      <c r="F212" s="207">
        <v>29</v>
      </c>
      <c r="G212" s="325">
        <v>264</v>
      </c>
      <c r="H212" s="207">
        <v>24</v>
      </c>
      <c r="I212" s="325">
        <v>180</v>
      </c>
      <c r="J212" s="207" t="s">
        <v>1662</v>
      </c>
      <c r="K212" s="332" t="s">
        <v>1662</v>
      </c>
    </row>
    <row r="213" spans="1:11" s="19" customFormat="1" ht="15" customHeight="1">
      <c r="A213" s="137"/>
      <c r="B213" s="137"/>
      <c r="C213" s="137" t="s">
        <v>902</v>
      </c>
      <c r="D213" s="137"/>
      <c r="E213" s="138" t="s">
        <v>903</v>
      </c>
      <c r="F213" s="207">
        <v>244</v>
      </c>
      <c r="G213" s="325">
        <v>3763</v>
      </c>
      <c r="H213" s="207">
        <v>208</v>
      </c>
      <c r="I213" s="325">
        <v>2681</v>
      </c>
      <c r="J213" s="207">
        <v>5</v>
      </c>
      <c r="K213" s="332">
        <v>990</v>
      </c>
    </row>
    <row r="214" spans="1:11" s="19" customFormat="1" ht="15" customHeight="1">
      <c r="A214" s="137"/>
      <c r="B214" s="137"/>
      <c r="C214" s="137" t="s">
        <v>904</v>
      </c>
      <c r="D214" s="137"/>
      <c r="E214" s="138" t="s">
        <v>905</v>
      </c>
      <c r="F214" s="207">
        <v>394</v>
      </c>
      <c r="G214" s="325">
        <v>5070</v>
      </c>
      <c r="H214" s="207">
        <v>322</v>
      </c>
      <c r="I214" s="325">
        <v>3587</v>
      </c>
      <c r="J214" s="207">
        <v>18</v>
      </c>
      <c r="K214" s="332">
        <v>717</v>
      </c>
    </row>
    <row r="215" spans="1:11" s="19" customFormat="1" ht="15" customHeight="1">
      <c r="A215" s="137"/>
      <c r="B215" s="137"/>
      <c r="C215" s="137" t="s">
        <v>906</v>
      </c>
      <c r="D215" s="137"/>
      <c r="E215" s="138" t="s">
        <v>907</v>
      </c>
      <c r="F215" s="207">
        <v>644</v>
      </c>
      <c r="G215" s="325">
        <v>6917</v>
      </c>
      <c r="H215" s="207">
        <v>529</v>
      </c>
      <c r="I215" s="325">
        <v>5429</v>
      </c>
      <c r="J215" s="207">
        <v>23</v>
      </c>
      <c r="K215" s="332">
        <v>197</v>
      </c>
    </row>
    <row r="216" spans="1:11" s="19" customFormat="1" ht="15" customHeight="1">
      <c r="A216" s="137"/>
      <c r="B216" s="137" t="s">
        <v>908</v>
      </c>
      <c r="C216" s="137"/>
      <c r="D216" s="137"/>
      <c r="E216" s="138" t="s">
        <v>909</v>
      </c>
      <c r="F216" s="207">
        <v>3411</v>
      </c>
      <c r="G216" s="325">
        <v>33755</v>
      </c>
      <c r="H216" s="207">
        <v>2683</v>
      </c>
      <c r="I216" s="325">
        <v>25236</v>
      </c>
      <c r="J216" s="207">
        <v>106</v>
      </c>
      <c r="K216" s="332">
        <v>762</v>
      </c>
    </row>
    <row r="217" spans="1:11" s="19" customFormat="1" ht="15" customHeight="1">
      <c r="A217" s="137"/>
      <c r="B217" s="137"/>
      <c r="C217" s="137" t="s">
        <v>910</v>
      </c>
      <c r="D217" s="137"/>
      <c r="E217" s="138" t="s">
        <v>542</v>
      </c>
      <c r="F217" s="207">
        <v>134</v>
      </c>
      <c r="G217" s="325">
        <v>5803</v>
      </c>
      <c r="H217" s="207">
        <v>115</v>
      </c>
      <c r="I217" s="325">
        <v>5695</v>
      </c>
      <c r="J217" s="207">
        <v>7</v>
      </c>
      <c r="K217" s="332">
        <v>111</v>
      </c>
    </row>
    <row r="218" spans="1:11" s="19" customFormat="1" ht="15" customHeight="1">
      <c r="A218" s="137"/>
      <c r="B218" s="137"/>
      <c r="C218" s="137" t="s">
        <v>911</v>
      </c>
      <c r="D218" s="137"/>
      <c r="E218" s="138" t="s">
        <v>912</v>
      </c>
      <c r="F218" s="207">
        <v>16</v>
      </c>
      <c r="G218" s="325">
        <v>357</v>
      </c>
      <c r="H218" s="207">
        <v>9</v>
      </c>
      <c r="I218" s="325">
        <v>253</v>
      </c>
      <c r="J218" s="207" t="s">
        <v>1662</v>
      </c>
      <c r="K218" s="332" t="s">
        <v>1662</v>
      </c>
    </row>
    <row r="219" spans="1:11" s="19" customFormat="1" ht="15" customHeight="1">
      <c r="A219" s="137"/>
      <c r="B219" s="137"/>
      <c r="C219" s="137" t="s">
        <v>913</v>
      </c>
      <c r="D219" s="137"/>
      <c r="E219" s="138" t="s">
        <v>914</v>
      </c>
      <c r="F219" s="207">
        <v>104</v>
      </c>
      <c r="G219" s="325">
        <v>1468</v>
      </c>
      <c r="H219" s="207">
        <v>92</v>
      </c>
      <c r="I219" s="325">
        <v>1176</v>
      </c>
      <c r="J219" s="207">
        <v>6</v>
      </c>
      <c r="K219" s="332">
        <v>67</v>
      </c>
    </row>
    <row r="220" spans="1:11" s="19" customFormat="1" ht="15" customHeight="1">
      <c r="A220" s="137"/>
      <c r="B220" s="137"/>
      <c r="C220" s="137" t="s">
        <v>915</v>
      </c>
      <c r="D220" s="137"/>
      <c r="E220" s="138" t="s">
        <v>916</v>
      </c>
      <c r="F220" s="207">
        <v>35</v>
      </c>
      <c r="G220" s="325">
        <v>155</v>
      </c>
      <c r="H220" s="207">
        <v>26</v>
      </c>
      <c r="I220" s="325">
        <v>113</v>
      </c>
      <c r="J220" s="207">
        <v>1</v>
      </c>
      <c r="K220" s="332">
        <v>2</v>
      </c>
    </row>
    <row r="221" spans="1:11" s="19" customFormat="1" ht="15" customHeight="1">
      <c r="A221" s="137"/>
      <c r="B221" s="137"/>
      <c r="C221" s="137" t="s">
        <v>917</v>
      </c>
      <c r="D221" s="137"/>
      <c r="E221" s="138" t="s">
        <v>918</v>
      </c>
      <c r="F221" s="207">
        <v>420</v>
      </c>
      <c r="G221" s="325">
        <v>3598</v>
      </c>
      <c r="H221" s="207">
        <v>363</v>
      </c>
      <c r="I221" s="325">
        <v>2853</v>
      </c>
      <c r="J221" s="207">
        <v>19</v>
      </c>
      <c r="K221" s="332">
        <v>98</v>
      </c>
    </row>
    <row r="222" spans="1:11" s="19" customFormat="1" ht="15" customHeight="1">
      <c r="A222" s="137"/>
      <c r="B222" s="137"/>
      <c r="C222" s="137" t="s">
        <v>919</v>
      </c>
      <c r="D222" s="137"/>
      <c r="E222" s="138" t="s">
        <v>920</v>
      </c>
      <c r="F222" s="207">
        <v>256</v>
      </c>
      <c r="G222" s="325">
        <v>2491</v>
      </c>
      <c r="H222" s="207">
        <v>221</v>
      </c>
      <c r="I222" s="325">
        <v>2197</v>
      </c>
      <c r="J222" s="207">
        <v>9</v>
      </c>
      <c r="K222" s="332">
        <v>109</v>
      </c>
    </row>
    <row r="223" spans="1:11" s="19" customFormat="1" ht="15" customHeight="1">
      <c r="A223" s="137"/>
      <c r="B223" s="137"/>
      <c r="C223" s="137" t="s">
        <v>921</v>
      </c>
      <c r="D223" s="137"/>
      <c r="E223" s="138" t="s">
        <v>922</v>
      </c>
      <c r="F223" s="207">
        <v>1030</v>
      </c>
      <c r="G223" s="325">
        <v>6695</v>
      </c>
      <c r="H223" s="207">
        <v>828</v>
      </c>
      <c r="I223" s="325">
        <v>5187</v>
      </c>
      <c r="J223" s="207">
        <v>29</v>
      </c>
      <c r="K223" s="332">
        <v>105</v>
      </c>
    </row>
    <row r="224" spans="1:11" s="19" customFormat="1" ht="15" customHeight="1">
      <c r="A224" s="137"/>
      <c r="B224" s="137"/>
      <c r="C224" s="137" t="s">
        <v>923</v>
      </c>
      <c r="D224" s="137"/>
      <c r="E224" s="138" t="s">
        <v>924</v>
      </c>
      <c r="F224" s="207">
        <v>306</v>
      </c>
      <c r="G224" s="325">
        <v>5432</v>
      </c>
      <c r="H224" s="207">
        <v>140</v>
      </c>
      <c r="I224" s="325">
        <v>2224</v>
      </c>
      <c r="J224" s="207">
        <v>4</v>
      </c>
      <c r="K224" s="332">
        <v>114</v>
      </c>
    </row>
    <row r="225" spans="1:11" s="19" customFormat="1" ht="15" customHeight="1">
      <c r="A225" s="137"/>
      <c r="B225" s="137"/>
      <c r="C225" s="137" t="s">
        <v>925</v>
      </c>
      <c r="D225" s="137"/>
      <c r="E225" s="138" t="s">
        <v>926</v>
      </c>
      <c r="F225" s="207">
        <v>1110</v>
      </c>
      <c r="G225" s="325">
        <v>7756</v>
      </c>
      <c r="H225" s="207">
        <v>889</v>
      </c>
      <c r="I225" s="325">
        <v>5538</v>
      </c>
      <c r="J225" s="207">
        <v>31</v>
      </c>
      <c r="K225" s="332">
        <v>156</v>
      </c>
    </row>
    <row r="226" spans="1:11" s="19" customFormat="1" ht="15" customHeight="1">
      <c r="A226" s="137"/>
      <c r="B226" s="137" t="s">
        <v>927</v>
      </c>
      <c r="C226" s="137"/>
      <c r="D226" s="137"/>
      <c r="E226" s="138" t="s">
        <v>928</v>
      </c>
      <c r="F226" s="207">
        <v>1873</v>
      </c>
      <c r="G226" s="325">
        <v>31872</v>
      </c>
      <c r="H226" s="207">
        <v>1400</v>
      </c>
      <c r="I226" s="325">
        <v>23355</v>
      </c>
      <c r="J226" s="207">
        <v>39</v>
      </c>
      <c r="K226" s="332">
        <v>1269</v>
      </c>
    </row>
    <row r="227" spans="1:11" s="19" customFormat="1" ht="15" customHeight="1">
      <c r="A227" s="137"/>
      <c r="B227" s="137"/>
      <c r="C227" s="137" t="s">
        <v>929</v>
      </c>
      <c r="D227" s="137"/>
      <c r="E227" s="138" t="s">
        <v>542</v>
      </c>
      <c r="F227" s="207">
        <v>95</v>
      </c>
      <c r="G227" s="325">
        <v>5258</v>
      </c>
      <c r="H227" s="207">
        <v>80</v>
      </c>
      <c r="I227" s="325">
        <v>4131</v>
      </c>
      <c r="J227" s="207">
        <v>4</v>
      </c>
      <c r="K227" s="332">
        <v>63</v>
      </c>
    </row>
    <row r="228" spans="1:11" s="19" customFormat="1" ht="15" customHeight="1">
      <c r="A228" s="137"/>
      <c r="B228" s="137"/>
      <c r="C228" s="137" t="s">
        <v>930</v>
      </c>
      <c r="D228" s="137"/>
      <c r="E228" s="138" t="s">
        <v>931</v>
      </c>
      <c r="F228" s="207">
        <v>121</v>
      </c>
      <c r="G228" s="325">
        <v>2857</v>
      </c>
      <c r="H228" s="207">
        <v>96</v>
      </c>
      <c r="I228" s="325">
        <v>2318</v>
      </c>
      <c r="J228" s="207">
        <v>2</v>
      </c>
      <c r="K228" s="332">
        <v>52</v>
      </c>
    </row>
    <row r="229" spans="1:11" s="19" customFormat="1" ht="15" customHeight="1">
      <c r="A229" s="137"/>
      <c r="B229" s="137"/>
      <c r="C229" s="137" t="s">
        <v>932</v>
      </c>
      <c r="D229" s="137"/>
      <c r="E229" s="138" t="s">
        <v>933</v>
      </c>
      <c r="F229" s="207">
        <v>158</v>
      </c>
      <c r="G229" s="325">
        <v>4400</v>
      </c>
      <c r="H229" s="207">
        <v>122</v>
      </c>
      <c r="I229" s="325">
        <v>3871</v>
      </c>
      <c r="J229" s="207">
        <v>4</v>
      </c>
      <c r="K229" s="332">
        <v>773</v>
      </c>
    </row>
    <row r="230" spans="1:11" s="19" customFormat="1" ht="15" customHeight="1">
      <c r="A230" s="137"/>
      <c r="B230" s="137"/>
      <c r="C230" s="137" t="s">
        <v>934</v>
      </c>
      <c r="D230" s="137"/>
      <c r="E230" s="138" t="s">
        <v>935</v>
      </c>
      <c r="F230" s="207">
        <v>771</v>
      </c>
      <c r="G230" s="325">
        <v>10025</v>
      </c>
      <c r="H230" s="207">
        <v>518</v>
      </c>
      <c r="I230" s="325">
        <v>5465</v>
      </c>
      <c r="J230" s="207">
        <v>13</v>
      </c>
      <c r="K230" s="332">
        <v>178</v>
      </c>
    </row>
    <row r="231" spans="1:11" s="19" customFormat="1" ht="15" customHeight="1">
      <c r="A231" s="137"/>
      <c r="B231" s="137"/>
      <c r="C231" s="137" t="s">
        <v>936</v>
      </c>
      <c r="D231" s="137"/>
      <c r="E231" s="138" t="s">
        <v>937</v>
      </c>
      <c r="F231" s="207">
        <v>517</v>
      </c>
      <c r="G231" s="325">
        <v>7517</v>
      </c>
      <c r="H231" s="207">
        <v>421</v>
      </c>
      <c r="I231" s="325">
        <v>6222</v>
      </c>
      <c r="J231" s="207">
        <v>13</v>
      </c>
      <c r="K231" s="332">
        <v>195</v>
      </c>
    </row>
    <row r="232" spans="1:11" s="19" customFormat="1" ht="15" customHeight="1">
      <c r="A232" s="137"/>
      <c r="B232" s="137"/>
      <c r="C232" s="137" t="s">
        <v>938</v>
      </c>
      <c r="D232" s="137"/>
      <c r="E232" s="138" t="s">
        <v>939</v>
      </c>
      <c r="F232" s="207">
        <v>203</v>
      </c>
      <c r="G232" s="325">
        <v>1740</v>
      </c>
      <c r="H232" s="207">
        <v>157</v>
      </c>
      <c r="I232" s="325">
        <v>1308</v>
      </c>
      <c r="J232" s="207">
        <v>3</v>
      </c>
      <c r="K232" s="332">
        <v>8</v>
      </c>
    </row>
    <row r="233" spans="1:11" s="19" customFormat="1" ht="15" customHeight="1">
      <c r="A233" s="137"/>
      <c r="B233" s="137"/>
      <c r="C233" s="137" t="s">
        <v>940</v>
      </c>
      <c r="D233" s="137"/>
      <c r="E233" s="138" t="s">
        <v>941</v>
      </c>
      <c r="F233" s="207">
        <v>8</v>
      </c>
      <c r="G233" s="325">
        <v>75</v>
      </c>
      <c r="H233" s="207">
        <v>6</v>
      </c>
      <c r="I233" s="325">
        <v>40</v>
      </c>
      <c r="J233" s="207" t="s">
        <v>1662</v>
      </c>
      <c r="K233" s="332" t="s">
        <v>1662</v>
      </c>
    </row>
    <row r="234" spans="1:11" s="19" customFormat="1" ht="15" customHeight="1">
      <c r="A234" s="137"/>
      <c r="B234" s="137" t="s">
        <v>942</v>
      </c>
      <c r="C234" s="137"/>
      <c r="D234" s="137"/>
      <c r="E234" s="138" t="s">
        <v>943</v>
      </c>
      <c r="F234" s="207">
        <v>1038</v>
      </c>
      <c r="G234" s="325">
        <v>18401</v>
      </c>
      <c r="H234" s="207">
        <v>560</v>
      </c>
      <c r="I234" s="325">
        <v>8337</v>
      </c>
      <c r="J234" s="207">
        <v>6</v>
      </c>
      <c r="K234" s="332">
        <v>48</v>
      </c>
    </row>
    <row r="235" spans="1:11" s="19" customFormat="1" ht="15" customHeight="1">
      <c r="A235" s="137"/>
      <c r="B235" s="137"/>
      <c r="C235" s="137" t="s">
        <v>944</v>
      </c>
      <c r="D235" s="137"/>
      <c r="E235" s="138" t="s">
        <v>542</v>
      </c>
      <c r="F235" s="207">
        <v>77</v>
      </c>
      <c r="G235" s="325">
        <v>1877</v>
      </c>
      <c r="H235" s="207">
        <v>59</v>
      </c>
      <c r="I235" s="325">
        <v>1753</v>
      </c>
      <c r="J235" s="207">
        <v>1</v>
      </c>
      <c r="K235" s="332">
        <v>1</v>
      </c>
    </row>
    <row r="236" spans="1:11" s="19" customFormat="1" ht="15" customHeight="1">
      <c r="A236" s="137"/>
      <c r="B236" s="137"/>
      <c r="C236" s="137" t="s">
        <v>945</v>
      </c>
      <c r="D236" s="137"/>
      <c r="E236" s="138" t="s">
        <v>946</v>
      </c>
      <c r="F236" s="207">
        <v>50</v>
      </c>
      <c r="G236" s="325">
        <v>1332</v>
      </c>
      <c r="H236" s="207">
        <v>34</v>
      </c>
      <c r="I236" s="325">
        <v>697</v>
      </c>
      <c r="J236" s="207" t="s">
        <v>1662</v>
      </c>
      <c r="K236" s="332" t="s">
        <v>1662</v>
      </c>
    </row>
    <row r="237" spans="1:11" s="19" customFormat="1" ht="15" customHeight="1">
      <c r="A237" s="137"/>
      <c r="B237" s="137"/>
      <c r="C237" s="137" t="s">
        <v>947</v>
      </c>
      <c r="D237" s="137"/>
      <c r="E237" s="138" t="s">
        <v>948</v>
      </c>
      <c r="F237" s="207">
        <v>218</v>
      </c>
      <c r="G237" s="325">
        <v>4937</v>
      </c>
      <c r="H237" s="207">
        <v>137</v>
      </c>
      <c r="I237" s="325">
        <v>2283</v>
      </c>
      <c r="J237" s="207">
        <v>1</v>
      </c>
      <c r="K237" s="332">
        <v>15</v>
      </c>
    </row>
    <row r="238" spans="1:11" s="19" customFormat="1" ht="15" customHeight="1">
      <c r="A238" s="137"/>
      <c r="B238" s="137"/>
      <c r="C238" s="137" t="s">
        <v>949</v>
      </c>
      <c r="D238" s="137"/>
      <c r="E238" s="138" t="s">
        <v>950</v>
      </c>
      <c r="F238" s="207">
        <v>15</v>
      </c>
      <c r="G238" s="325">
        <v>283</v>
      </c>
      <c r="H238" s="207">
        <v>8</v>
      </c>
      <c r="I238" s="325">
        <v>205</v>
      </c>
      <c r="J238" s="207">
        <v>1</v>
      </c>
      <c r="K238" s="332">
        <v>10</v>
      </c>
    </row>
    <row r="239" spans="1:11" s="19" customFormat="1" ht="15" customHeight="1">
      <c r="A239" s="137"/>
      <c r="B239" s="137"/>
      <c r="C239" s="137" t="s">
        <v>951</v>
      </c>
      <c r="D239" s="137"/>
      <c r="E239" s="138" t="s">
        <v>952</v>
      </c>
      <c r="F239" s="207">
        <v>222</v>
      </c>
      <c r="G239" s="325">
        <v>4527</v>
      </c>
      <c r="H239" s="207">
        <v>66</v>
      </c>
      <c r="I239" s="325">
        <v>1147</v>
      </c>
      <c r="J239" s="207" t="s">
        <v>1662</v>
      </c>
      <c r="K239" s="332" t="s">
        <v>1662</v>
      </c>
    </row>
    <row r="240" spans="1:11" s="19" customFormat="1" ht="15" customHeight="1">
      <c r="A240" s="137"/>
      <c r="B240" s="137"/>
      <c r="C240" s="137" t="s">
        <v>953</v>
      </c>
      <c r="D240" s="137"/>
      <c r="E240" s="138" t="s">
        <v>954</v>
      </c>
      <c r="F240" s="207">
        <v>37</v>
      </c>
      <c r="G240" s="325">
        <v>577</v>
      </c>
      <c r="H240" s="207">
        <v>17</v>
      </c>
      <c r="I240" s="325">
        <v>260</v>
      </c>
      <c r="J240" s="207" t="s">
        <v>1662</v>
      </c>
      <c r="K240" s="332" t="s">
        <v>1662</v>
      </c>
    </row>
    <row r="241" spans="1:11" s="19" customFormat="1" ht="15" customHeight="1">
      <c r="A241" s="137"/>
      <c r="B241" s="137"/>
      <c r="C241" s="137" t="s">
        <v>955</v>
      </c>
      <c r="D241" s="137"/>
      <c r="E241" s="138" t="s">
        <v>956</v>
      </c>
      <c r="F241" s="207">
        <v>419</v>
      </c>
      <c r="G241" s="325">
        <v>4868</v>
      </c>
      <c r="H241" s="207">
        <v>239</v>
      </c>
      <c r="I241" s="325">
        <v>1992</v>
      </c>
      <c r="J241" s="207">
        <v>3</v>
      </c>
      <c r="K241" s="332">
        <v>22</v>
      </c>
    </row>
    <row r="242" spans="1:11" s="19" customFormat="1" ht="15" customHeight="1">
      <c r="A242" s="137"/>
      <c r="B242" s="137" t="s">
        <v>957</v>
      </c>
      <c r="C242" s="137"/>
      <c r="D242" s="137"/>
      <c r="E242" s="138" t="s">
        <v>958</v>
      </c>
      <c r="F242" s="207">
        <v>1948</v>
      </c>
      <c r="G242" s="325">
        <v>41782</v>
      </c>
      <c r="H242" s="207">
        <v>1328</v>
      </c>
      <c r="I242" s="325">
        <v>21276</v>
      </c>
      <c r="J242" s="207">
        <v>23</v>
      </c>
      <c r="K242" s="332">
        <v>227</v>
      </c>
    </row>
    <row r="243" spans="1:11" s="19" customFormat="1" ht="15" customHeight="1">
      <c r="A243" s="137"/>
      <c r="B243" s="137"/>
      <c r="C243" s="137" t="s">
        <v>959</v>
      </c>
      <c r="D243" s="137"/>
      <c r="E243" s="138" t="s">
        <v>542</v>
      </c>
      <c r="F243" s="207">
        <v>110</v>
      </c>
      <c r="G243" s="325">
        <v>4454</v>
      </c>
      <c r="H243" s="207">
        <v>98</v>
      </c>
      <c r="I243" s="325">
        <v>4304</v>
      </c>
      <c r="J243" s="207">
        <v>1</v>
      </c>
      <c r="K243" s="332">
        <v>16</v>
      </c>
    </row>
    <row r="244" spans="1:11" s="19" customFormat="1" ht="15" customHeight="1">
      <c r="A244" s="137"/>
      <c r="B244" s="137"/>
      <c r="C244" s="137" t="s">
        <v>960</v>
      </c>
      <c r="D244" s="137"/>
      <c r="E244" s="138" t="s">
        <v>961</v>
      </c>
      <c r="F244" s="207">
        <v>635</v>
      </c>
      <c r="G244" s="325">
        <v>17584</v>
      </c>
      <c r="H244" s="207">
        <v>450</v>
      </c>
      <c r="I244" s="325">
        <v>9278</v>
      </c>
      <c r="J244" s="207">
        <v>11</v>
      </c>
      <c r="K244" s="332">
        <v>133</v>
      </c>
    </row>
    <row r="245" spans="1:11" s="19" customFormat="1" ht="15" customHeight="1">
      <c r="A245" s="137"/>
      <c r="B245" s="137"/>
      <c r="C245" s="137" t="s">
        <v>962</v>
      </c>
      <c r="D245" s="137"/>
      <c r="E245" s="138" t="s">
        <v>963</v>
      </c>
      <c r="F245" s="207">
        <v>212</v>
      </c>
      <c r="G245" s="325">
        <v>3627</v>
      </c>
      <c r="H245" s="207">
        <v>145</v>
      </c>
      <c r="I245" s="325">
        <v>1366</v>
      </c>
      <c r="J245" s="207">
        <v>3</v>
      </c>
      <c r="K245" s="332">
        <v>22</v>
      </c>
    </row>
    <row r="246" spans="1:11" s="19" customFormat="1" ht="15" customHeight="1">
      <c r="A246" s="137"/>
      <c r="B246" s="137"/>
      <c r="C246" s="137" t="s">
        <v>964</v>
      </c>
      <c r="D246" s="137"/>
      <c r="E246" s="138" t="s">
        <v>965</v>
      </c>
      <c r="F246" s="207">
        <v>152</v>
      </c>
      <c r="G246" s="325">
        <v>1939</v>
      </c>
      <c r="H246" s="207">
        <v>122</v>
      </c>
      <c r="I246" s="325">
        <v>1611</v>
      </c>
      <c r="J246" s="207">
        <v>4</v>
      </c>
      <c r="K246" s="332">
        <v>36</v>
      </c>
    </row>
    <row r="247" spans="1:11" s="19" customFormat="1" ht="15" customHeight="1">
      <c r="A247" s="137"/>
      <c r="B247" s="137"/>
      <c r="C247" s="137" t="s">
        <v>966</v>
      </c>
      <c r="D247" s="137"/>
      <c r="E247" s="138" t="s">
        <v>967</v>
      </c>
      <c r="F247" s="207">
        <v>222</v>
      </c>
      <c r="G247" s="325">
        <v>2053</v>
      </c>
      <c r="H247" s="207">
        <v>200</v>
      </c>
      <c r="I247" s="325">
        <v>1531</v>
      </c>
      <c r="J247" s="207">
        <v>2</v>
      </c>
      <c r="K247" s="332">
        <v>16</v>
      </c>
    </row>
    <row r="248" spans="1:11" s="19" customFormat="1" ht="15" customHeight="1">
      <c r="A248" s="137"/>
      <c r="B248" s="137"/>
      <c r="C248" s="137" t="s">
        <v>968</v>
      </c>
      <c r="D248" s="137"/>
      <c r="E248" s="138" t="s">
        <v>969</v>
      </c>
      <c r="F248" s="207">
        <v>19</v>
      </c>
      <c r="G248" s="325">
        <v>207</v>
      </c>
      <c r="H248" s="207">
        <v>12</v>
      </c>
      <c r="I248" s="325">
        <v>159</v>
      </c>
      <c r="J248" s="207" t="s">
        <v>1662</v>
      </c>
      <c r="K248" s="332" t="s">
        <v>1662</v>
      </c>
    </row>
    <row r="249" spans="1:11" s="19" customFormat="1" ht="15" customHeight="1">
      <c r="A249" s="137"/>
      <c r="B249" s="137"/>
      <c r="C249" s="137" t="s">
        <v>970</v>
      </c>
      <c r="D249" s="137"/>
      <c r="E249" s="138" t="s">
        <v>971</v>
      </c>
      <c r="F249" s="207">
        <v>233</v>
      </c>
      <c r="G249" s="325">
        <v>6539</v>
      </c>
      <c r="H249" s="207">
        <v>95</v>
      </c>
      <c r="I249" s="325">
        <v>1046</v>
      </c>
      <c r="J249" s="207" t="s">
        <v>1662</v>
      </c>
      <c r="K249" s="332" t="s">
        <v>1662</v>
      </c>
    </row>
    <row r="250" spans="1:11" s="19" customFormat="1" ht="15" customHeight="1">
      <c r="A250" s="137"/>
      <c r="B250" s="137"/>
      <c r="C250" s="137" t="s">
        <v>972</v>
      </c>
      <c r="D250" s="137"/>
      <c r="E250" s="138" t="s">
        <v>973</v>
      </c>
      <c r="F250" s="207">
        <v>278</v>
      </c>
      <c r="G250" s="325">
        <v>4408</v>
      </c>
      <c r="H250" s="207">
        <v>142</v>
      </c>
      <c r="I250" s="325">
        <v>1445</v>
      </c>
      <c r="J250" s="207">
        <v>2</v>
      </c>
      <c r="K250" s="332">
        <v>4</v>
      </c>
    </row>
    <row r="251" spans="1:11" s="19" customFormat="1" ht="15" customHeight="1">
      <c r="A251" s="137"/>
      <c r="B251" s="137"/>
      <c r="C251" s="137" t="s">
        <v>974</v>
      </c>
      <c r="D251" s="137"/>
      <c r="E251" s="138" t="s">
        <v>975</v>
      </c>
      <c r="F251" s="207">
        <v>87</v>
      </c>
      <c r="G251" s="325">
        <v>971</v>
      </c>
      <c r="H251" s="207">
        <v>64</v>
      </c>
      <c r="I251" s="325">
        <v>536</v>
      </c>
      <c r="J251" s="207" t="s">
        <v>1662</v>
      </c>
      <c r="K251" s="332" t="s">
        <v>1662</v>
      </c>
    </row>
    <row r="252" spans="1:11" s="19" customFormat="1" ht="15" customHeight="1">
      <c r="A252" s="137"/>
      <c r="B252" s="137" t="s">
        <v>976</v>
      </c>
      <c r="C252" s="137"/>
      <c r="D252" s="137"/>
      <c r="E252" s="138" t="s">
        <v>977</v>
      </c>
      <c r="F252" s="207">
        <v>510</v>
      </c>
      <c r="G252" s="325">
        <v>21074</v>
      </c>
      <c r="H252" s="207">
        <v>342</v>
      </c>
      <c r="I252" s="325">
        <v>11468</v>
      </c>
      <c r="J252" s="207">
        <v>11</v>
      </c>
      <c r="K252" s="332">
        <v>624</v>
      </c>
    </row>
    <row r="253" spans="1:11" s="19" customFormat="1" ht="15" customHeight="1">
      <c r="A253" s="137"/>
      <c r="B253" s="137"/>
      <c r="C253" s="137" t="s">
        <v>978</v>
      </c>
      <c r="D253" s="137"/>
      <c r="E253" s="138" t="s">
        <v>542</v>
      </c>
      <c r="F253" s="207">
        <v>33</v>
      </c>
      <c r="G253" s="325">
        <v>5245</v>
      </c>
      <c r="H253" s="207">
        <v>31</v>
      </c>
      <c r="I253" s="325">
        <v>4547</v>
      </c>
      <c r="J253" s="207">
        <v>1</v>
      </c>
      <c r="K253" s="332">
        <v>7</v>
      </c>
    </row>
    <row r="254" spans="1:11" s="19" customFormat="1" ht="15" customHeight="1">
      <c r="A254" s="137"/>
      <c r="B254" s="137"/>
      <c r="C254" s="137" t="s">
        <v>979</v>
      </c>
      <c r="D254" s="137"/>
      <c r="E254" s="138" t="s">
        <v>980</v>
      </c>
      <c r="F254" s="207">
        <v>168</v>
      </c>
      <c r="G254" s="325">
        <v>8606</v>
      </c>
      <c r="H254" s="207">
        <v>106</v>
      </c>
      <c r="I254" s="325">
        <v>2780</v>
      </c>
      <c r="J254" s="207">
        <v>3</v>
      </c>
      <c r="K254" s="332">
        <v>49</v>
      </c>
    </row>
    <row r="255" spans="1:11" s="19" customFormat="1" ht="15" customHeight="1">
      <c r="A255" s="137"/>
      <c r="B255" s="137"/>
      <c r="C255" s="137" t="s">
        <v>981</v>
      </c>
      <c r="D255" s="137"/>
      <c r="E255" s="138" t="s">
        <v>982</v>
      </c>
      <c r="F255" s="207">
        <v>157</v>
      </c>
      <c r="G255" s="325">
        <v>3446</v>
      </c>
      <c r="H255" s="207">
        <v>103</v>
      </c>
      <c r="I255" s="325">
        <v>1829</v>
      </c>
      <c r="J255" s="207">
        <v>3</v>
      </c>
      <c r="K255" s="332">
        <v>39</v>
      </c>
    </row>
    <row r="256" spans="1:11" s="19" customFormat="1" ht="15" customHeight="1">
      <c r="A256" s="137"/>
      <c r="B256" s="137"/>
      <c r="C256" s="137" t="s">
        <v>983</v>
      </c>
      <c r="D256" s="137"/>
      <c r="E256" s="138" t="s">
        <v>984</v>
      </c>
      <c r="F256" s="207">
        <v>152</v>
      </c>
      <c r="G256" s="325">
        <v>3777</v>
      </c>
      <c r="H256" s="207">
        <v>102</v>
      </c>
      <c r="I256" s="325">
        <v>2312</v>
      </c>
      <c r="J256" s="207">
        <v>4</v>
      </c>
      <c r="K256" s="332">
        <v>529</v>
      </c>
    </row>
    <row r="257" spans="1:11" s="19" customFormat="1" ht="15" customHeight="1">
      <c r="A257" s="137"/>
      <c r="B257" s="137" t="s">
        <v>985</v>
      </c>
      <c r="C257" s="137"/>
      <c r="D257" s="137"/>
      <c r="E257" s="138" t="s">
        <v>986</v>
      </c>
      <c r="F257" s="207">
        <v>982</v>
      </c>
      <c r="G257" s="325">
        <v>37211</v>
      </c>
      <c r="H257" s="207">
        <v>694</v>
      </c>
      <c r="I257" s="325">
        <v>11726</v>
      </c>
      <c r="J257" s="207">
        <v>31</v>
      </c>
      <c r="K257" s="332">
        <v>273</v>
      </c>
    </row>
    <row r="258" spans="1:11" s="19" customFormat="1" ht="15" customHeight="1">
      <c r="A258" s="137"/>
      <c r="B258" s="137"/>
      <c r="C258" s="137" t="s">
        <v>987</v>
      </c>
      <c r="D258" s="137"/>
      <c r="E258" s="138" t="s">
        <v>542</v>
      </c>
      <c r="F258" s="207">
        <v>99</v>
      </c>
      <c r="G258" s="325">
        <v>6256</v>
      </c>
      <c r="H258" s="207">
        <v>91</v>
      </c>
      <c r="I258" s="325">
        <v>5685</v>
      </c>
      <c r="J258" s="207">
        <v>3</v>
      </c>
      <c r="K258" s="332">
        <v>9</v>
      </c>
    </row>
    <row r="259" spans="1:11" s="19" customFormat="1" ht="15" customHeight="1">
      <c r="A259" s="137"/>
      <c r="B259" s="137"/>
      <c r="C259" s="137" t="s">
        <v>988</v>
      </c>
      <c r="D259" s="137"/>
      <c r="E259" s="138" t="s">
        <v>989</v>
      </c>
      <c r="F259" s="207">
        <v>555</v>
      </c>
      <c r="G259" s="325">
        <v>20445</v>
      </c>
      <c r="H259" s="207">
        <v>388</v>
      </c>
      <c r="I259" s="325">
        <v>3254</v>
      </c>
      <c r="J259" s="207">
        <v>11</v>
      </c>
      <c r="K259" s="332">
        <v>71</v>
      </c>
    </row>
    <row r="260" spans="1:11" s="19" customFormat="1" ht="15" customHeight="1">
      <c r="A260" s="137"/>
      <c r="B260" s="137"/>
      <c r="C260" s="137" t="s">
        <v>990</v>
      </c>
      <c r="D260" s="137"/>
      <c r="E260" s="138" t="s">
        <v>991</v>
      </c>
      <c r="F260" s="207">
        <v>108</v>
      </c>
      <c r="G260" s="325">
        <v>1868</v>
      </c>
      <c r="H260" s="207">
        <v>90</v>
      </c>
      <c r="I260" s="325">
        <v>1492</v>
      </c>
      <c r="J260" s="207">
        <v>5</v>
      </c>
      <c r="K260" s="332">
        <v>93</v>
      </c>
    </row>
    <row r="261" spans="1:11" s="19" customFormat="1" ht="15" customHeight="1">
      <c r="A261" s="137"/>
      <c r="B261" s="137"/>
      <c r="C261" s="137" t="s">
        <v>992</v>
      </c>
      <c r="D261" s="137"/>
      <c r="E261" s="138" t="s">
        <v>993</v>
      </c>
      <c r="F261" s="207">
        <v>52</v>
      </c>
      <c r="G261" s="325">
        <v>739</v>
      </c>
      <c r="H261" s="207">
        <v>46</v>
      </c>
      <c r="I261" s="325">
        <v>718</v>
      </c>
      <c r="J261" s="207">
        <v>6</v>
      </c>
      <c r="K261" s="332">
        <v>69</v>
      </c>
    </row>
    <row r="262" spans="1:11" s="19" customFormat="1" ht="15" customHeight="1">
      <c r="A262" s="137"/>
      <c r="B262" s="137"/>
      <c r="C262" s="137" t="s">
        <v>994</v>
      </c>
      <c r="D262" s="137"/>
      <c r="E262" s="138" t="s">
        <v>995</v>
      </c>
      <c r="F262" s="207">
        <v>71</v>
      </c>
      <c r="G262" s="325">
        <v>7192</v>
      </c>
      <c r="H262" s="207">
        <v>14</v>
      </c>
      <c r="I262" s="325">
        <v>103</v>
      </c>
      <c r="J262" s="207" t="s">
        <v>1662</v>
      </c>
      <c r="K262" s="332" t="s">
        <v>1662</v>
      </c>
    </row>
    <row r="263" spans="1:11" s="19" customFormat="1" ht="15" customHeight="1">
      <c r="A263" s="137"/>
      <c r="B263" s="137"/>
      <c r="C263" s="137" t="s">
        <v>996</v>
      </c>
      <c r="D263" s="137"/>
      <c r="E263" s="138" t="s">
        <v>997</v>
      </c>
      <c r="F263" s="207">
        <v>28</v>
      </c>
      <c r="G263" s="325">
        <v>288</v>
      </c>
      <c r="H263" s="207">
        <v>18</v>
      </c>
      <c r="I263" s="325">
        <v>192</v>
      </c>
      <c r="J263" s="207">
        <v>2</v>
      </c>
      <c r="K263" s="332">
        <v>8</v>
      </c>
    </row>
    <row r="264" spans="1:11" s="19" customFormat="1" ht="15" customHeight="1">
      <c r="A264" s="137"/>
      <c r="B264" s="137"/>
      <c r="C264" s="137" t="s">
        <v>998</v>
      </c>
      <c r="D264" s="137"/>
      <c r="E264" s="138" t="s">
        <v>999</v>
      </c>
      <c r="F264" s="207">
        <v>69</v>
      </c>
      <c r="G264" s="325">
        <v>423</v>
      </c>
      <c r="H264" s="207">
        <v>47</v>
      </c>
      <c r="I264" s="325">
        <v>282</v>
      </c>
      <c r="J264" s="207">
        <v>4</v>
      </c>
      <c r="K264" s="332">
        <v>23</v>
      </c>
    </row>
    <row r="265" spans="1:11" s="19" customFormat="1" ht="15" customHeight="1">
      <c r="A265" s="137"/>
      <c r="B265" s="137" t="s">
        <v>1000</v>
      </c>
      <c r="C265" s="137"/>
      <c r="D265" s="137"/>
      <c r="E265" s="138" t="s">
        <v>1001</v>
      </c>
      <c r="F265" s="207">
        <v>3643</v>
      </c>
      <c r="G265" s="325">
        <v>27405</v>
      </c>
      <c r="H265" s="207">
        <v>3133</v>
      </c>
      <c r="I265" s="325">
        <v>22304</v>
      </c>
      <c r="J265" s="207">
        <v>103</v>
      </c>
      <c r="K265" s="332">
        <v>666</v>
      </c>
    </row>
    <row r="266" spans="1:11" s="19" customFormat="1" ht="15" customHeight="1">
      <c r="A266" s="137"/>
      <c r="B266" s="137"/>
      <c r="C266" s="137" t="s">
        <v>1002</v>
      </c>
      <c r="D266" s="137"/>
      <c r="E266" s="138" t="s">
        <v>542</v>
      </c>
      <c r="F266" s="207">
        <v>65</v>
      </c>
      <c r="G266" s="325">
        <v>1011</v>
      </c>
      <c r="H266" s="207">
        <v>60</v>
      </c>
      <c r="I266" s="325">
        <v>880</v>
      </c>
      <c r="J266" s="207">
        <v>2</v>
      </c>
      <c r="K266" s="332">
        <v>12</v>
      </c>
    </row>
    <row r="267" spans="1:11" s="19" customFormat="1" ht="15" customHeight="1">
      <c r="A267" s="137"/>
      <c r="B267" s="137"/>
      <c r="C267" s="137" t="s">
        <v>1003</v>
      </c>
      <c r="D267" s="137"/>
      <c r="E267" s="138" t="s">
        <v>1004</v>
      </c>
      <c r="F267" s="207">
        <v>524</v>
      </c>
      <c r="G267" s="325">
        <v>2746</v>
      </c>
      <c r="H267" s="207">
        <v>490</v>
      </c>
      <c r="I267" s="325">
        <v>2629</v>
      </c>
      <c r="J267" s="207">
        <v>7</v>
      </c>
      <c r="K267" s="332">
        <v>60</v>
      </c>
    </row>
    <row r="268" spans="1:11" s="19" customFormat="1" ht="15" customHeight="1">
      <c r="A268" s="137"/>
      <c r="B268" s="137"/>
      <c r="C268" s="137" t="s">
        <v>1005</v>
      </c>
      <c r="D268" s="137"/>
      <c r="E268" s="138" t="s">
        <v>1006</v>
      </c>
      <c r="F268" s="207">
        <v>499</v>
      </c>
      <c r="G268" s="325">
        <v>2580</v>
      </c>
      <c r="H268" s="207">
        <v>480</v>
      </c>
      <c r="I268" s="325">
        <v>2528</v>
      </c>
      <c r="J268" s="207">
        <v>9</v>
      </c>
      <c r="K268" s="332">
        <v>28</v>
      </c>
    </row>
    <row r="269" spans="1:11" s="19" customFormat="1" ht="15" customHeight="1">
      <c r="A269" s="137"/>
      <c r="B269" s="137"/>
      <c r="C269" s="137" t="s">
        <v>1007</v>
      </c>
      <c r="D269" s="137"/>
      <c r="E269" s="138" t="s">
        <v>1008</v>
      </c>
      <c r="F269" s="207">
        <v>34</v>
      </c>
      <c r="G269" s="325">
        <v>496</v>
      </c>
      <c r="H269" s="207">
        <v>26</v>
      </c>
      <c r="I269" s="325">
        <v>246</v>
      </c>
      <c r="J269" s="207" t="s">
        <v>1662</v>
      </c>
      <c r="K269" s="332" t="s">
        <v>1662</v>
      </c>
    </row>
    <row r="270" spans="1:11" s="19" customFormat="1" ht="15" customHeight="1">
      <c r="A270" s="137"/>
      <c r="B270" s="137"/>
      <c r="C270" s="137" t="s">
        <v>1009</v>
      </c>
      <c r="D270" s="137"/>
      <c r="E270" s="138" t="s">
        <v>1010</v>
      </c>
      <c r="F270" s="207">
        <v>78</v>
      </c>
      <c r="G270" s="325">
        <v>428</v>
      </c>
      <c r="H270" s="207">
        <v>57</v>
      </c>
      <c r="I270" s="325">
        <v>307</v>
      </c>
      <c r="J270" s="207">
        <v>1</v>
      </c>
      <c r="K270" s="332">
        <v>2</v>
      </c>
    </row>
    <row r="271" spans="1:11" s="19" customFormat="1" ht="15" customHeight="1">
      <c r="A271" s="137"/>
      <c r="B271" s="137"/>
      <c r="C271" s="137" t="s">
        <v>1011</v>
      </c>
      <c r="D271" s="137"/>
      <c r="E271" s="138" t="s">
        <v>1012</v>
      </c>
      <c r="F271" s="207">
        <v>399</v>
      </c>
      <c r="G271" s="325">
        <v>5759</v>
      </c>
      <c r="H271" s="207">
        <v>361</v>
      </c>
      <c r="I271" s="325">
        <v>4491</v>
      </c>
      <c r="J271" s="207">
        <v>6</v>
      </c>
      <c r="K271" s="332">
        <v>71</v>
      </c>
    </row>
    <row r="272" spans="1:11" s="19" customFormat="1" ht="15" customHeight="1">
      <c r="A272" s="137"/>
      <c r="B272" s="137"/>
      <c r="C272" s="137" t="s">
        <v>1013</v>
      </c>
      <c r="D272" s="137"/>
      <c r="E272" s="138" t="s">
        <v>1014</v>
      </c>
      <c r="F272" s="207">
        <v>206</v>
      </c>
      <c r="G272" s="325">
        <v>2041</v>
      </c>
      <c r="H272" s="207">
        <v>195</v>
      </c>
      <c r="I272" s="325">
        <v>1903</v>
      </c>
      <c r="J272" s="207">
        <v>6</v>
      </c>
      <c r="K272" s="332">
        <v>27</v>
      </c>
    </row>
    <row r="273" spans="1:11" s="19" customFormat="1" ht="15" customHeight="1">
      <c r="A273" s="137"/>
      <c r="B273" s="137"/>
      <c r="C273" s="137" t="s">
        <v>1015</v>
      </c>
      <c r="D273" s="137"/>
      <c r="E273" s="138" t="s">
        <v>1016</v>
      </c>
      <c r="F273" s="207">
        <v>33</v>
      </c>
      <c r="G273" s="325">
        <v>95</v>
      </c>
      <c r="H273" s="207">
        <v>31</v>
      </c>
      <c r="I273" s="325">
        <v>89</v>
      </c>
      <c r="J273" s="207">
        <v>1</v>
      </c>
      <c r="K273" s="332">
        <v>2</v>
      </c>
    </row>
    <row r="274" spans="1:11" s="19" customFormat="1" ht="15" customHeight="1">
      <c r="A274" s="137"/>
      <c r="B274" s="137"/>
      <c r="C274" s="137" t="s">
        <v>1017</v>
      </c>
      <c r="D274" s="137"/>
      <c r="E274" s="138" t="s">
        <v>1018</v>
      </c>
      <c r="F274" s="207">
        <v>283</v>
      </c>
      <c r="G274" s="325">
        <v>1141</v>
      </c>
      <c r="H274" s="207">
        <v>237</v>
      </c>
      <c r="I274" s="325">
        <v>958</v>
      </c>
      <c r="J274" s="207">
        <v>12</v>
      </c>
      <c r="K274" s="332">
        <v>63</v>
      </c>
    </row>
    <row r="275" spans="1:11" s="19" customFormat="1" ht="15" customHeight="1">
      <c r="A275" s="137"/>
      <c r="B275" s="137"/>
      <c r="C275" s="137" t="s">
        <v>1019</v>
      </c>
      <c r="D275" s="137"/>
      <c r="E275" s="138" t="s">
        <v>1020</v>
      </c>
      <c r="F275" s="207">
        <v>1522</v>
      </c>
      <c r="G275" s="325">
        <v>11108</v>
      </c>
      <c r="H275" s="207">
        <v>1196</v>
      </c>
      <c r="I275" s="325">
        <v>8273</v>
      </c>
      <c r="J275" s="207">
        <v>59</v>
      </c>
      <c r="K275" s="332">
        <v>401</v>
      </c>
    </row>
    <row r="276" spans="1:11" s="19" customFormat="1" ht="7.5" customHeight="1">
      <c r="A276" s="137"/>
      <c r="B276" s="137"/>
      <c r="C276" s="137"/>
      <c r="D276" s="137"/>
      <c r="E276" s="138"/>
      <c r="F276" s="207"/>
      <c r="G276" s="325"/>
      <c r="H276" s="207"/>
      <c r="I276" s="325"/>
      <c r="J276" s="207"/>
      <c r="K276" s="332"/>
    </row>
    <row r="277" spans="1:11" s="48" customFormat="1" ht="15" customHeight="1">
      <c r="A277" s="239" t="s">
        <v>133</v>
      </c>
      <c r="B277" s="239"/>
      <c r="C277" s="239"/>
      <c r="D277" s="277"/>
      <c r="E277" s="240" t="s">
        <v>134</v>
      </c>
      <c r="F277" s="241">
        <v>397</v>
      </c>
      <c r="G277" s="327">
        <v>21826</v>
      </c>
      <c r="H277" s="241">
        <v>315</v>
      </c>
      <c r="I277" s="327">
        <v>18854</v>
      </c>
      <c r="J277" s="241">
        <v>14</v>
      </c>
      <c r="K277" s="334">
        <v>577</v>
      </c>
    </row>
    <row r="278" spans="1:11" s="19" customFormat="1" ht="15" customHeight="1">
      <c r="A278" s="137"/>
      <c r="B278" s="137" t="s">
        <v>1021</v>
      </c>
      <c r="C278" s="137"/>
      <c r="D278" s="137"/>
      <c r="E278" s="138" t="s">
        <v>1022</v>
      </c>
      <c r="F278" s="207">
        <v>125</v>
      </c>
      <c r="G278" s="325">
        <v>9953</v>
      </c>
      <c r="H278" s="207">
        <v>105</v>
      </c>
      <c r="I278" s="325">
        <v>8459</v>
      </c>
      <c r="J278" s="207">
        <v>2</v>
      </c>
      <c r="K278" s="332">
        <v>196</v>
      </c>
    </row>
    <row r="279" spans="1:11" s="19" customFormat="1" ht="15" customHeight="1">
      <c r="A279" s="137"/>
      <c r="B279" s="137"/>
      <c r="C279" s="137" t="s">
        <v>1023</v>
      </c>
      <c r="D279" s="137"/>
      <c r="E279" s="138" t="s">
        <v>542</v>
      </c>
      <c r="F279" s="207">
        <v>71</v>
      </c>
      <c r="G279" s="325">
        <v>8013</v>
      </c>
      <c r="H279" s="207">
        <v>55</v>
      </c>
      <c r="I279" s="325">
        <v>6537</v>
      </c>
      <c r="J279" s="207">
        <v>2</v>
      </c>
      <c r="K279" s="332">
        <v>196</v>
      </c>
    </row>
    <row r="280" spans="1:11" s="19" customFormat="1" ht="15" customHeight="1">
      <c r="A280" s="137"/>
      <c r="B280" s="137"/>
      <c r="C280" s="137" t="s">
        <v>1024</v>
      </c>
      <c r="D280" s="137"/>
      <c r="E280" s="138" t="s">
        <v>1022</v>
      </c>
      <c r="F280" s="207">
        <v>54</v>
      </c>
      <c r="G280" s="325">
        <v>1940</v>
      </c>
      <c r="H280" s="207">
        <v>50</v>
      </c>
      <c r="I280" s="325">
        <v>1922</v>
      </c>
      <c r="J280" s="207" t="s">
        <v>1662</v>
      </c>
      <c r="K280" s="332" t="s">
        <v>1662</v>
      </c>
    </row>
    <row r="281" spans="1:11" s="19" customFormat="1" ht="15" customHeight="1">
      <c r="A281" s="137"/>
      <c r="B281" s="137" t="s">
        <v>1025</v>
      </c>
      <c r="C281" s="137"/>
      <c r="D281" s="137"/>
      <c r="E281" s="138" t="s">
        <v>1026</v>
      </c>
      <c r="F281" s="207">
        <v>35</v>
      </c>
      <c r="G281" s="325">
        <v>7163</v>
      </c>
      <c r="H281" s="207">
        <v>28</v>
      </c>
      <c r="I281" s="325">
        <v>6715</v>
      </c>
      <c r="J281" s="207">
        <v>1</v>
      </c>
      <c r="K281" s="332">
        <v>12</v>
      </c>
    </row>
    <row r="282" spans="1:11" s="19" customFormat="1" ht="15" customHeight="1">
      <c r="A282" s="137"/>
      <c r="B282" s="137"/>
      <c r="C282" s="137" t="s">
        <v>1027</v>
      </c>
      <c r="D282" s="137"/>
      <c r="E282" s="138" t="s">
        <v>542</v>
      </c>
      <c r="F282" s="207">
        <v>27</v>
      </c>
      <c r="G282" s="325">
        <v>6895</v>
      </c>
      <c r="H282" s="207">
        <v>25</v>
      </c>
      <c r="I282" s="325">
        <v>6643</v>
      </c>
      <c r="J282" s="207">
        <v>1</v>
      </c>
      <c r="K282" s="332">
        <v>12</v>
      </c>
    </row>
    <row r="283" spans="1:11" s="19" customFormat="1" ht="15" customHeight="1">
      <c r="A283" s="137"/>
      <c r="B283" s="137"/>
      <c r="C283" s="137" t="s">
        <v>1028</v>
      </c>
      <c r="D283" s="137"/>
      <c r="E283" s="138" t="s">
        <v>1026</v>
      </c>
      <c r="F283" s="207">
        <v>8</v>
      </c>
      <c r="G283" s="325">
        <v>268</v>
      </c>
      <c r="H283" s="207">
        <v>3</v>
      </c>
      <c r="I283" s="325">
        <v>72</v>
      </c>
      <c r="J283" s="207" t="s">
        <v>1662</v>
      </c>
      <c r="K283" s="332" t="s">
        <v>1662</v>
      </c>
    </row>
    <row r="284" spans="1:11" s="19" customFormat="1" ht="15" customHeight="1">
      <c r="A284" s="137"/>
      <c r="B284" s="137" t="s">
        <v>1029</v>
      </c>
      <c r="C284" s="137"/>
      <c r="D284" s="137"/>
      <c r="E284" s="138" t="s">
        <v>1030</v>
      </c>
      <c r="F284" s="207">
        <v>87</v>
      </c>
      <c r="G284" s="325">
        <v>854</v>
      </c>
      <c r="H284" s="207">
        <v>81</v>
      </c>
      <c r="I284" s="325">
        <v>808</v>
      </c>
      <c r="J284" s="207">
        <v>3</v>
      </c>
      <c r="K284" s="332">
        <v>23</v>
      </c>
    </row>
    <row r="285" spans="1:11" s="19" customFormat="1" ht="15" customHeight="1">
      <c r="A285" s="137"/>
      <c r="B285" s="137"/>
      <c r="C285" s="137" t="s">
        <v>1031</v>
      </c>
      <c r="D285" s="137"/>
      <c r="E285" s="138" t="s">
        <v>542</v>
      </c>
      <c r="F285" s="207">
        <v>7</v>
      </c>
      <c r="G285" s="325">
        <v>362</v>
      </c>
      <c r="H285" s="207">
        <v>7</v>
      </c>
      <c r="I285" s="325">
        <v>362</v>
      </c>
      <c r="J285" s="207" t="s">
        <v>1662</v>
      </c>
      <c r="K285" s="332" t="s">
        <v>1662</v>
      </c>
    </row>
    <row r="286" spans="1:11" s="19" customFormat="1" ht="15" customHeight="1">
      <c r="A286" s="137"/>
      <c r="B286" s="137"/>
      <c r="C286" s="137" t="s">
        <v>1032</v>
      </c>
      <c r="D286" s="137"/>
      <c r="E286" s="138" t="s">
        <v>1030</v>
      </c>
      <c r="F286" s="207">
        <v>80</v>
      </c>
      <c r="G286" s="325">
        <v>492</v>
      </c>
      <c r="H286" s="207">
        <v>74</v>
      </c>
      <c r="I286" s="325">
        <v>446</v>
      </c>
      <c r="J286" s="207">
        <v>3</v>
      </c>
      <c r="K286" s="332">
        <v>23</v>
      </c>
    </row>
    <row r="287" spans="1:11" s="19" customFormat="1" ht="15" customHeight="1">
      <c r="A287" s="137"/>
      <c r="B287" s="137" t="s">
        <v>1033</v>
      </c>
      <c r="C287" s="137"/>
      <c r="D287" s="137"/>
      <c r="E287" s="138" t="s">
        <v>1034</v>
      </c>
      <c r="F287" s="207">
        <v>150</v>
      </c>
      <c r="G287" s="325">
        <v>3856</v>
      </c>
      <c r="H287" s="207">
        <v>101</v>
      </c>
      <c r="I287" s="325">
        <v>2872</v>
      </c>
      <c r="J287" s="207">
        <v>8</v>
      </c>
      <c r="K287" s="332">
        <v>346</v>
      </c>
    </row>
    <row r="288" spans="1:11" s="19" customFormat="1" ht="15" customHeight="1">
      <c r="A288" s="137"/>
      <c r="B288" s="137"/>
      <c r="C288" s="137" t="s">
        <v>1035</v>
      </c>
      <c r="D288" s="137"/>
      <c r="E288" s="138" t="s">
        <v>542</v>
      </c>
      <c r="F288" s="207">
        <v>13</v>
      </c>
      <c r="G288" s="325">
        <v>1087</v>
      </c>
      <c r="H288" s="207">
        <v>11</v>
      </c>
      <c r="I288" s="325">
        <v>1066</v>
      </c>
      <c r="J288" s="207">
        <v>1</v>
      </c>
      <c r="K288" s="332">
        <v>15</v>
      </c>
    </row>
    <row r="289" spans="1:11" s="19" customFormat="1" ht="15" customHeight="1">
      <c r="A289" s="137"/>
      <c r="B289" s="137"/>
      <c r="C289" s="137" t="s">
        <v>1036</v>
      </c>
      <c r="D289" s="137"/>
      <c r="E289" s="138" t="s">
        <v>1037</v>
      </c>
      <c r="F289" s="207">
        <v>43</v>
      </c>
      <c r="G289" s="325">
        <v>963</v>
      </c>
      <c r="H289" s="207">
        <v>21</v>
      </c>
      <c r="I289" s="325">
        <v>489</v>
      </c>
      <c r="J289" s="207">
        <v>3</v>
      </c>
      <c r="K289" s="332">
        <v>264</v>
      </c>
    </row>
    <row r="290" spans="1:11" s="19" customFormat="1" ht="15" customHeight="1">
      <c r="A290" s="137"/>
      <c r="B290" s="137"/>
      <c r="C290" s="137" t="s">
        <v>1038</v>
      </c>
      <c r="D290" s="137"/>
      <c r="E290" s="138" t="s">
        <v>1039</v>
      </c>
      <c r="F290" s="207" t="s">
        <v>1662</v>
      </c>
      <c r="G290" s="325" t="s">
        <v>1662</v>
      </c>
      <c r="H290" s="207" t="s">
        <v>1662</v>
      </c>
      <c r="I290" s="325" t="s">
        <v>1662</v>
      </c>
      <c r="J290" s="207" t="s">
        <v>1662</v>
      </c>
      <c r="K290" s="332" t="s">
        <v>1662</v>
      </c>
    </row>
    <row r="291" spans="1:11" s="19" customFormat="1" ht="15" customHeight="1">
      <c r="A291" s="137"/>
      <c r="B291" s="137"/>
      <c r="C291" s="137" t="s">
        <v>1040</v>
      </c>
      <c r="D291" s="137"/>
      <c r="E291" s="138" t="s">
        <v>1041</v>
      </c>
      <c r="F291" s="207">
        <v>94</v>
      </c>
      <c r="G291" s="325">
        <v>1806</v>
      </c>
      <c r="H291" s="207">
        <v>69</v>
      </c>
      <c r="I291" s="325">
        <v>1317</v>
      </c>
      <c r="J291" s="207">
        <v>4</v>
      </c>
      <c r="K291" s="332">
        <v>67</v>
      </c>
    </row>
    <row r="292" spans="1:11" s="19" customFormat="1" ht="7.5" customHeight="1">
      <c r="A292" s="137"/>
      <c r="B292" s="137"/>
      <c r="C292" s="137"/>
      <c r="D292" s="137"/>
      <c r="E292" s="138"/>
      <c r="F292" s="207"/>
      <c r="G292" s="325"/>
      <c r="H292" s="207"/>
      <c r="I292" s="325"/>
      <c r="J292" s="207"/>
      <c r="K292" s="332"/>
    </row>
    <row r="293" spans="1:11" s="48" customFormat="1" ht="15" customHeight="1">
      <c r="A293" s="239" t="s">
        <v>135</v>
      </c>
      <c r="B293" s="239"/>
      <c r="C293" s="239"/>
      <c r="D293" s="277"/>
      <c r="E293" s="240" t="s">
        <v>136</v>
      </c>
      <c r="F293" s="241">
        <v>21935</v>
      </c>
      <c r="G293" s="327">
        <v>849374</v>
      </c>
      <c r="H293" s="241">
        <v>19922</v>
      </c>
      <c r="I293" s="327">
        <v>810679</v>
      </c>
      <c r="J293" s="241">
        <v>442</v>
      </c>
      <c r="K293" s="334">
        <v>53203</v>
      </c>
    </row>
    <row r="294" spans="1:11" s="19" customFormat="1" ht="15" customHeight="1">
      <c r="A294" s="137"/>
      <c r="B294" s="137" t="s">
        <v>1042</v>
      </c>
      <c r="C294" s="137"/>
      <c r="D294" s="137"/>
      <c r="E294" s="138" t="s">
        <v>1043</v>
      </c>
      <c r="F294" s="207">
        <v>481</v>
      </c>
      <c r="G294" s="325">
        <v>62918</v>
      </c>
      <c r="H294" s="207">
        <v>434</v>
      </c>
      <c r="I294" s="325">
        <v>61770</v>
      </c>
      <c r="J294" s="207">
        <v>24</v>
      </c>
      <c r="K294" s="332">
        <v>735</v>
      </c>
    </row>
    <row r="295" spans="1:11" s="19" customFormat="1" ht="15" customHeight="1">
      <c r="A295" s="137"/>
      <c r="B295" s="137"/>
      <c r="C295" s="137" t="s">
        <v>1044</v>
      </c>
      <c r="D295" s="137"/>
      <c r="E295" s="138" t="s">
        <v>542</v>
      </c>
      <c r="F295" s="207">
        <v>3</v>
      </c>
      <c r="G295" s="325">
        <v>135</v>
      </c>
      <c r="H295" s="207">
        <v>3</v>
      </c>
      <c r="I295" s="325">
        <v>135</v>
      </c>
      <c r="J295" s="207">
        <v>1</v>
      </c>
      <c r="K295" s="332">
        <v>83</v>
      </c>
    </row>
    <row r="296" spans="1:11" s="19" customFormat="1" ht="15" customHeight="1">
      <c r="A296" s="137"/>
      <c r="B296" s="137"/>
      <c r="C296" s="137" t="s">
        <v>1045</v>
      </c>
      <c r="D296" s="137"/>
      <c r="E296" s="138" t="s">
        <v>1046</v>
      </c>
      <c r="F296" s="207">
        <v>245</v>
      </c>
      <c r="G296" s="325">
        <v>28126</v>
      </c>
      <c r="H296" s="207">
        <v>224</v>
      </c>
      <c r="I296" s="325">
        <v>27516</v>
      </c>
      <c r="J296" s="207">
        <v>11</v>
      </c>
      <c r="K296" s="332">
        <v>394</v>
      </c>
    </row>
    <row r="297" spans="1:11" s="19" customFormat="1" ht="15" customHeight="1">
      <c r="A297" s="137"/>
      <c r="B297" s="137"/>
      <c r="C297" s="137" t="s">
        <v>1047</v>
      </c>
      <c r="D297" s="137"/>
      <c r="E297" s="138" t="s">
        <v>1048</v>
      </c>
      <c r="F297" s="207">
        <v>55</v>
      </c>
      <c r="G297" s="325">
        <v>30164</v>
      </c>
      <c r="H297" s="207">
        <v>48</v>
      </c>
      <c r="I297" s="325">
        <v>29798</v>
      </c>
      <c r="J297" s="207">
        <v>5</v>
      </c>
      <c r="K297" s="332">
        <v>77</v>
      </c>
    </row>
    <row r="298" spans="1:11" s="19" customFormat="1" ht="15" customHeight="1">
      <c r="A298" s="137"/>
      <c r="B298" s="137"/>
      <c r="C298" s="137" t="s">
        <v>1049</v>
      </c>
      <c r="D298" s="137"/>
      <c r="E298" s="138" t="s">
        <v>1050</v>
      </c>
      <c r="F298" s="207">
        <v>178</v>
      </c>
      <c r="G298" s="325">
        <v>4493</v>
      </c>
      <c r="H298" s="207">
        <v>159</v>
      </c>
      <c r="I298" s="325">
        <v>4321</v>
      </c>
      <c r="J298" s="207">
        <v>7</v>
      </c>
      <c r="K298" s="332">
        <v>181</v>
      </c>
    </row>
    <row r="299" spans="1:11" s="19" customFormat="1" ht="15" customHeight="1">
      <c r="A299" s="137"/>
      <c r="B299" s="137" t="s">
        <v>1051</v>
      </c>
      <c r="C299" s="137"/>
      <c r="D299" s="137"/>
      <c r="E299" s="138" t="s">
        <v>1052</v>
      </c>
      <c r="F299" s="207">
        <v>307</v>
      </c>
      <c r="G299" s="325">
        <v>22306</v>
      </c>
      <c r="H299" s="207">
        <v>271</v>
      </c>
      <c r="I299" s="325">
        <v>21574</v>
      </c>
      <c r="J299" s="207">
        <v>5</v>
      </c>
      <c r="K299" s="332">
        <v>335</v>
      </c>
    </row>
    <row r="300" spans="1:11" s="19" customFormat="1" ht="15" customHeight="1">
      <c r="A300" s="137"/>
      <c r="B300" s="137"/>
      <c r="C300" s="137" t="s">
        <v>1053</v>
      </c>
      <c r="D300" s="137"/>
      <c r="E300" s="138" t="s">
        <v>542</v>
      </c>
      <c r="F300" s="207">
        <v>2</v>
      </c>
      <c r="G300" s="325">
        <v>27</v>
      </c>
      <c r="H300" s="207">
        <v>2</v>
      </c>
      <c r="I300" s="325">
        <v>27</v>
      </c>
      <c r="J300" s="207" t="s">
        <v>1662</v>
      </c>
      <c r="K300" s="332" t="s">
        <v>1662</v>
      </c>
    </row>
    <row r="301" spans="1:11" s="19" customFormat="1" ht="15" customHeight="1">
      <c r="A301" s="137"/>
      <c r="B301" s="137"/>
      <c r="C301" s="137" t="s">
        <v>1054</v>
      </c>
      <c r="D301" s="137"/>
      <c r="E301" s="138" t="s">
        <v>1055</v>
      </c>
      <c r="F301" s="207">
        <v>2</v>
      </c>
      <c r="G301" s="325">
        <v>5355</v>
      </c>
      <c r="H301" s="207">
        <v>2</v>
      </c>
      <c r="I301" s="325">
        <v>5355</v>
      </c>
      <c r="J301" s="207" t="s">
        <v>1662</v>
      </c>
      <c r="K301" s="332" t="s">
        <v>1662</v>
      </c>
    </row>
    <row r="302" spans="1:11" s="19" customFormat="1" ht="15" customHeight="1">
      <c r="A302" s="137"/>
      <c r="B302" s="137"/>
      <c r="C302" s="137" t="s">
        <v>1056</v>
      </c>
      <c r="D302" s="137"/>
      <c r="E302" s="138" t="s">
        <v>1057</v>
      </c>
      <c r="F302" s="207">
        <v>185</v>
      </c>
      <c r="G302" s="325">
        <v>10532</v>
      </c>
      <c r="H302" s="207">
        <v>179</v>
      </c>
      <c r="I302" s="325">
        <v>10484</v>
      </c>
      <c r="J302" s="207">
        <v>4</v>
      </c>
      <c r="K302" s="332">
        <v>222</v>
      </c>
    </row>
    <row r="303" spans="1:11" s="19" customFormat="1" ht="15" customHeight="1">
      <c r="A303" s="137"/>
      <c r="B303" s="137"/>
      <c r="C303" s="137" t="s">
        <v>1058</v>
      </c>
      <c r="D303" s="137"/>
      <c r="E303" s="138" t="s">
        <v>1059</v>
      </c>
      <c r="F303" s="207">
        <v>118</v>
      </c>
      <c r="G303" s="325">
        <v>6392</v>
      </c>
      <c r="H303" s="207">
        <v>88</v>
      </c>
      <c r="I303" s="325">
        <v>5708</v>
      </c>
      <c r="J303" s="207">
        <v>1</v>
      </c>
      <c r="K303" s="332">
        <v>113</v>
      </c>
    </row>
    <row r="304" spans="1:11" s="19" customFormat="1" ht="15" customHeight="1">
      <c r="A304" s="137"/>
      <c r="B304" s="137" t="s">
        <v>1060</v>
      </c>
      <c r="C304" s="137"/>
      <c r="D304" s="137"/>
      <c r="E304" s="138" t="s">
        <v>1061</v>
      </c>
      <c r="F304" s="207">
        <v>11050</v>
      </c>
      <c r="G304" s="325">
        <v>545183</v>
      </c>
      <c r="H304" s="207">
        <v>9847</v>
      </c>
      <c r="I304" s="325">
        <v>513695</v>
      </c>
      <c r="J304" s="207">
        <v>298</v>
      </c>
      <c r="K304" s="332">
        <v>48450</v>
      </c>
    </row>
    <row r="305" spans="1:11" s="19" customFormat="1" ht="15" customHeight="1">
      <c r="A305" s="137"/>
      <c r="B305" s="137"/>
      <c r="C305" s="137" t="s">
        <v>1062</v>
      </c>
      <c r="D305" s="137"/>
      <c r="E305" s="138" t="s">
        <v>542</v>
      </c>
      <c r="F305" s="207">
        <v>61</v>
      </c>
      <c r="G305" s="325">
        <v>718</v>
      </c>
      <c r="H305" s="207">
        <v>55</v>
      </c>
      <c r="I305" s="325">
        <v>685</v>
      </c>
      <c r="J305" s="207">
        <v>3</v>
      </c>
      <c r="K305" s="332">
        <v>4</v>
      </c>
    </row>
    <row r="306" spans="1:11" s="19" customFormat="1" ht="15" customHeight="1">
      <c r="A306" s="137"/>
      <c r="B306" s="137"/>
      <c r="C306" s="137" t="s">
        <v>1063</v>
      </c>
      <c r="D306" s="137"/>
      <c r="E306" s="138" t="s">
        <v>1064</v>
      </c>
      <c r="F306" s="207">
        <v>8950</v>
      </c>
      <c r="G306" s="325">
        <v>459159</v>
      </c>
      <c r="H306" s="207">
        <v>7964</v>
      </c>
      <c r="I306" s="325">
        <v>433250</v>
      </c>
      <c r="J306" s="207">
        <v>236</v>
      </c>
      <c r="K306" s="332">
        <v>42891</v>
      </c>
    </row>
    <row r="307" spans="1:11" s="19" customFormat="1" ht="15" customHeight="1">
      <c r="A307" s="137"/>
      <c r="B307" s="137"/>
      <c r="C307" s="137" t="s">
        <v>1065</v>
      </c>
      <c r="D307" s="137"/>
      <c r="E307" s="138" t="s">
        <v>1066</v>
      </c>
      <c r="F307" s="207">
        <v>2039</v>
      </c>
      <c r="G307" s="325">
        <v>85306</v>
      </c>
      <c r="H307" s="207">
        <v>1828</v>
      </c>
      <c r="I307" s="325">
        <v>79760</v>
      </c>
      <c r="J307" s="207">
        <v>59</v>
      </c>
      <c r="K307" s="332">
        <v>5555</v>
      </c>
    </row>
    <row r="308" spans="1:11" s="19" customFormat="1" ht="15" customHeight="1">
      <c r="A308" s="137"/>
      <c r="B308" s="137" t="s">
        <v>1067</v>
      </c>
      <c r="C308" s="137"/>
      <c r="D308" s="137"/>
      <c r="E308" s="138" t="s">
        <v>1068</v>
      </c>
      <c r="F308" s="207">
        <v>2325</v>
      </c>
      <c r="G308" s="325">
        <v>74618</v>
      </c>
      <c r="H308" s="207">
        <v>2184</v>
      </c>
      <c r="I308" s="325">
        <v>73751</v>
      </c>
      <c r="J308" s="207">
        <v>23</v>
      </c>
      <c r="K308" s="332">
        <v>355</v>
      </c>
    </row>
    <row r="309" spans="1:11" s="19" customFormat="1" ht="15" customHeight="1">
      <c r="A309" s="137"/>
      <c r="B309" s="137"/>
      <c r="C309" s="137" t="s">
        <v>1069</v>
      </c>
      <c r="D309" s="137"/>
      <c r="E309" s="138" t="s">
        <v>542</v>
      </c>
      <c r="F309" s="207">
        <v>5</v>
      </c>
      <c r="G309" s="325">
        <v>46</v>
      </c>
      <c r="H309" s="207">
        <v>5</v>
      </c>
      <c r="I309" s="325">
        <v>46</v>
      </c>
      <c r="J309" s="207" t="s">
        <v>1662</v>
      </c>
      <c r="K309" s="332" t="s">
        <v>1662</v>
      </c>
    </row>
    <row r="310" spans="1:11" s="19" customFormat="1" ht="15" customHeight="1">
      <c r="A310" s="137"/>
      <c r="B310" s="137"/>
      <c r="C310" s="137" t="s">
        <v>1070</v>
      </c>
      <c r="D310" s="137"/>
      <c r="E310" s="138" t="s">
        <v>1068</v>
      </c>
      <c r="F310" s="207">
        <v>2320</v>
      </c>
      <c r="G310" s="325">
        <v>74572</v>
      </c>
      <c r="H310" s="207">
        <v>2179</v>
      </c>
      <c r="I310" s="325">
        <v>73705</v>
      </c>
      <c r="J310" s="207">
        <v>23</v>
      </c>
      <c r="K310" s="332">
        <v>355</v>
      </c>
    </row>
    <row r="311" spans="1:11" s="19" customFormat="1" ht="15" customHeight="1">
      <c r="A311" s="137"/>
      <c r="B311" s="137" t="s">
        <v>1071</v>
      </c>
      <c r="C311" s="137"/>
      <c r="D311" s="137"/>
      <c r="E311" s="138" t="s">
        <v>1072</v>
      </c>
      <c r="F311" s="207">
        <v>7740</v>
      </c>
      <c r="G311" s="325">
        <v>143108</v>
      </c>
      <c r="H311" s="207">
        <v>7157</v>
      </c>
      <c r="I311" s="325">
        <v>138655</v>
      </c>
      <c r="J311" s="207">
        <v>92</v>
      </c>
      <c r="K311" s="332">
        <v>3328</v>
      </c>
    </row>
    <row r="312" spans="1:11" s="19" customFormat="1" ht="15" customHeight="1">
      <c r="A312" s="137"/>
      <c r="B312" s="137"/>
      <c r="C312" s="137" t="s">
        <v>1073</v>
      </c>
      <c r="D312" s="137"/>
      <c r="E312" s="138" t="s">
        <v>542</v>
      </c>
      <c r="F312" s="207">
        <v>27</v>
      </c>
      <c r="G312" s="325">
        <v>243</v>
      </c>
      <c r="H312" s="207">
        <v>24</v>
      </c>
      <c r="I312" s="325">
        <v>238</v>
      </c>
      <c r="J312" s="207">
        <v>2</v>
      </c>
      <c r="K312" s="332">
        <v>19</v>
      </c>
    </row>
    <row r="313" spans="1:11" s="19" customFormat="1" ht="15" customHeight="1">
      <c r="A313" s="137"/>
      <c r="B313" s="137"/>
      <c r="C313" s="137" t="s">
        <v>1074</v>
      </c>
      <c r="D313" s="137"/>
      <c r="E313" s="138" t="s">
        <v>1075</v>
      </c>
      <c r="F313" s="207">
        <v>2158</v>
      </c>
      <c r="G313" s="325">
        <v>41903</v>
      </c>
      <c r="H313" s="207">
        <v>1939</v>
      </c>
      <c r="I313" s="325">
        <v>39597</v>
      </c>
      <c r="J313" s="207">
        <v>25</v>
      </c>
      <c r="K313" s="332">
        <v>574</v>
      </c>
    </row>
    <row r="314" spans="1:11" s="19" customFormat="1" ht="15" customHeight="1">
      <c r="A314" s="137"/>
      <c r="B314" s="137"/>
      <c r="C314" s="137" t="s">
        <v>1076</v>
      </c>
      <c r="D314" s="137"/>
      <c r="E314" s="138" t="s">
        <v>1077</v>
      </c>
      <c r="F314" s="207">
        <v>398</v>
      </c>
      <c r="G314" s="325">
        <v>4744</v>
      </c>
      <c r="H314" s="207">
        <v>366</v>
      </c>
      <c r="I314" s="325">
        <v>4656</v>
      </c>
      <c r="J314" s="207">
        <v>1</v>
      </c>
      <c r="K314" s="332">
        <v>2</v>
      </c>
    </row>
    <row r="315" spans="1:11" s="19" customFormat="1" ht="15" customHeight="1">
      <c r="A315" s="137"/>
      <c r="B315" s="137"/>
      <c r="C315" s="137" t="s">
        <v>1078</v>
      </c>
      <c r="D315" s="137"/>
      <c r="E315" s="138" t="s">
        <v>1079</v>
      </c>
      <c r="F315" s="207">
        <v>336</v>
      </c>
      <c r="G315" s="325">
        <v>18858</v>
      </c>
      <c r="H315" s="207">
        <v>320</v>
      </c>
      <c r="I315" s="325">
        <v>18730</v>
      </c>
      <c r="J315" s="207">
        <v>6</v>
      </c>
      <c r="K315" s="332">
        <v>707</v>
      </c>
    </row>
    <row r="316" spans="1:11" s="19" customFormat="1" ht="15" customHeight="1">
      <c r="A316" s="137"/>
      <c r="B316" s="137"/>
      <c r="C316" s="137" t="s">
        <v>1080</v>
      </c>
      <c r="D316" s="137"/>
      <c r="E316" s="138" t="s">
        <v>1081</v>
      </c>
      <c r="F316" s="207">
        <v>2448</v>
      </c>
      <c r="G316" s="325">
        <v>46815</v>
      </c>
      <c r="H316" s="207">
        <v>2309</v>
      </c>
      <c r="I316" s="325">
        <v>46003</v>
      </c>
      <c r="J316" s="207">
        <v>19</v>
      </c>
      <c r="K316" s="332">
        <v>795</v>
      </c>
    </row>
    <row r="317" spans="1:11" s="19" customFormat="1" ht="15" customHeight="1">
      <c r="A317" s="137"/>
      <c r="B317" s="137"/>
      <c r="C317" s="137" t="s">
        <v>1082</v>
      </c>
      <c r="D317" s="137"/>
      <c r="E317" s="138" t="s">
        <v>1083</v>
      </c>
      <c r="F317" s="207">
        <v>1047</v>
      </c>
      <c r="G317" s="325">
        <v>13296</v>
      </c>
      <c r="H317" s="207">
        <v>1001</v>
      </c>
      <c r="I317" s="325">
        <v>12974</v>
      </c>
      <c r="J317" s="207">
        <v>21</v>
      </c>
      <c r="K317" s="332">
        <v>1047</v>
      </c>
    </row>
    <row r="318" spans="1:11" s="19" customFormat="1" ht="15" customHeight="1">
      <c r="A318" s="137"/>
      <c r="B318" s="137"/>
      <c r="C318" s="137" t="s">
        <v>1084</v>
      </c>
      <c r="D318" s="137"/>
      <c r="E318" s="138" t="s">
        <v>1085</v>
      </c>
      <c r="F318" s="207">
        <v>1326</v>
      </c>
      <c r="G318" s="325">
        <v>17249</v>
      </c>
      <c r="H318" s="207">
        <v>1198</v>
      </c>
      <c r="I318" s="325">
        <v>16457</v>
      </c>
      <c r="J318" s="207">
        <v>18</v>
      </c>
      <c r="K318" s="332">
        <v>184</v>
      </c>
    </row>
    <row r="319" spans="1:11" s="19" customFormat="1" ht="8.25" customHeight="1">
      <c r="A319" s="137"/>
      <c r="B319" s="137"/>
      <c r="C319" s="137"/>
      <c r="D319" s="137"/>
      <c r="E319" s="138"/>
      <c r="F319" s="207"/>
      <c r="G319" s="325"/>
      <c r="H319" s="207"/>
      <c r="I319" s="325"/>
      <c r="J319" s="207"/>
      <c r="K319" s="332"/>
    </row>
    <row r="320" spans="1:11" s="48" customFormat="1" ht="15" customHeight="1">
      <c r="A320" s="239" t="s">
        <v>137</v>
      </c>
      <c r="B320" s="239"/>
      <c r="C320" s="239"/>
      <c r="D320" s="277"/>
      <c r="E320" s="240" t="s">
        <v>138</v>
      </c>
      <c r="F320" s="241">
        <v>15099</v>
      </c>
      <c r="G320" s="327">
        <v>442601</v>
      </c>
      <c r="H320" s="241">
        <v>12829</v>
      </c>
      <c r="I320" s="327">
        <v>371448</v>
      </c>
      <c r="J320" s="241">
        <v>1146</v>
      </c>
      <c r="K320" s="334">
        <v>39919</v>
      </c>
    </row>
    <row r="321" spans="1:11" s="19" customFormat="1" ht="15" customHeight="1">
      <c r="A321" s="137"/>
      <c r="B321" s="137" t="s">
        <v>1086</v>
      </c>
      <c r="C321" s="137"/>
      <c r="D321" s="137"/>
      <c r="E321" s="138" t="s">
        <v>1087</v>
      </c>
      <c r="F321" s="207">
        <v>552</v>
      </c>
      <c r="G321" s="325">
        <v>48305</v>
      </c>
      <c r="H321" s="207">
        <v>428</v>
      </c>
      <c r="I321" s="325">
        <v>41031</v>
      </c>
      <c r="J321" s="207">
        <v>18</v>
      </c>
      <c r="K321" s="332">
        <v>701</v>
      </c>
    </row>
    <row r="322" spans="1:11" s="19" customFormat="1" ht="15" customHeight="1">
      <c r="A322" s="137"/>
      <c r="B322" s="137"/>
      <c r="C322" s="137" t="s">
        <v>1088</v>
      </c>
      <c r="D322" s="137"/>
      <c r="E322" s="138" t="s">
        <v>542</v>
      </c>
      <c r="F322" s="207">
        <v>16</v>
      </c>
      <c r="G322" s="325">
        <v>5338</v>
      </c>
      <c r="H322" s="207">
        <v>14</v>
      </c>
      <c r="I322" s="325">
        <v>4517</v>
      </c>
      <c r="J322" s="207" t="s">
        <v>1662</v>
      </c>
      <c r="K322" s="332" t="s">
        <v>1662</v>
      </c>
    </row>
    <row r="323" spans="1:11" s="19" customFormat="1" ht="15" customHeight="1">
      <c r="A323" s="137"/>
      <c r="B323" s="137"/>
      <c r="C323" s="137" t="s">
        <v>1089</v>
      </c>
      <c r="D323" s="137"/>
      <c r="E323" s="138" t="s">
        <v>1087</v>
      </c>
      <c r="F323" s="207">
        <v>536</v>
      </c>
      <c r="G323" s="325">
        <v>42967</v>
      </c>
      <c r="H323" s="207">
        <v>414</v>
      </c>
      <c r="I323" s="325">
        <v>36514</v>
      </c>
      <c r="J323" s="207">
        <v>18</v>
      </c>
      <c r="K323" s="332">
        <v>701</v>
      </c>
    </row>
    <row r="324" spans="1:11" s="19" customFormat="1" ht="15" customHeight="1">
      <c r="A324" s="137"/>
      <c r="B324" s="137" t="s">
        <v>1090</v>
      </c>
      <c r="C324" s="137"/>
      <c r="D324" s="137"/>
      <c r="E324" s="138" t="s">
        <v>1091</v>
      </c>
      <c r="F324" s="207">
        <v>4704</v>
      </c>
      <c r="G324" s="325">
        <v>96775</v>
      </c>
      <c r="H324" s="207">
        <v>4214</v>
      </c>
      <c r="I324" s="325">
        <v>77301</v>
      </c>
      <c r="J324" s="207">
        <v>178</v>
      </c>
      <c r="K324" s="332">
        <v>4843</v>
      </c>
    </row>
    <row r="325" spans="1:11" s="19" customFormat="1" ht="15" customHeight="1">
      <c r="A325" s="137"/>
      <c r="B325" s="137"/>
      <c r="C325" s="137" t="s">
        <v>1092</v>
      </c>
      <c r="D325" s="137"/>
      <c r="E325" s="138" t="s">
        <v>542</v>
      </c>
      <c r="F325" s="207">
        <v>14</v>
      </c>
      <c r="G325" s="325">
        <v>448</v>
      </c>
      <c r="H325" s="207">
        <v>11</v>
      </c>
      <c r="I325" s="325">
        <v>418</v>
      </c>
      <c r="J325" s="207" t="s">
        <v>1662</v>
      </c>
      <c r="K325" s="332" t="s">
        <v>1662</v>
      </c>
    </row>
    <row r="326" spans="1:11" s="19" customFormat="1" ht="15" customHeight="1">
      <c r="A326" s="137"/>
      <c r="B326" s="137"/>
      <c r="C326" s="137" t="s">
        <v>1093</v>
      </c>
      <c r="D326" s="137"/>
      <c r="E326" s="138" t="s">
        <v>1094</v>
      </c>
      <c r="F326" s="207">
        <v>147</v>
      </c>
      <c r="G326" s="325">
        <v>14850</v>
      </c>
      <c r="H326" s="207">
        <v>99</v>
      </c>
      <c r="I326" s="325">
        <v>9337</v>
      </c>
      <c r="J326" s="207">
        <v>6</v>
      </c>
      <c r="K326" s="332">
        <v>508</v>
      </c>
    </row>
    <row r="327" spans="1:11" s="19" customFormat="1" ht="15" customHeight="1">
      <c r="A327" s="137"/>
      <c r="B327" s="137"/>
      <c r="C327" s="137" t="s">
        <v>1095</v>
      </c>
      <c r="D327" s="137"/>
      <c r="E327" s="138" t="s">
        <v>1096</v>
      </c>
      <c r="F327" s="207">
        <v>4320</v>
      </c>
      <c r="G327" s="325">
        <v>75895</v>
      </c>
      <c r="H327" s="207">
        <v>3955</v>
      </c>
      <c r="I327" s="325">
        <v>63698</v>
      </c>
      <c r="J327" s="207">
        <v>166</v>
      </c>
      <c r="K327" s="332">
        <v>4245</v>
      </c>
    </row>
    <row r="328" spans="1:11" s="19" customFormat="1" ht="15" customHeight="1">
      <c r="A328" s="137"/>
      <c r="B328" s="137"/>
      <c r="C328" s="137" t="s">
        <v>1097</v>
      </c>
      <c r="D328" s="137"/>
      <c r="E328" s="138" t="s">
        <v>1098</v>
      </c>
      <c r="F328" s="207">
        <v>194</v>
      </c>
      <c r="G328" s="325">
        <v>4873</v>
      </c>
      <c r="H328" s="207">
        <v>127</v>
      </c>
      <c r="I328" s="325">
        <v>3407</v>
      </c>
      <c r="J328" s="207">
        <v>6</v>
      </c>
      <c r="K328" s="332">
        <v>90</v>
      </c>
    </row>
    <row r="329" spans="1:11" s="19" customFormat="1" ht="15" customHeight="1">
      <c r="A329" s="137"/>
      <c r="B329" s="137"/>
      <c r="C329" s="137" t="s">
        <v>1099</v>
      </c>
      <c r="D329" s="137"/>
      <c r="E329" s="138" t="s">
        <v>1100</v>
      </c>
      <c r="F329" s="207">
        <v>29</v>
      </c>
      <c r="G329" s="325">
        <v>709</v>
      </c>
      <c r="H329" s="207">
        <v>22</v>
      </c>
      <c r="I329" s="325">
        <v>441</v>
      </c>
      <c r="J329" s="207" t="s">
        <v>1662</v>
      </c>
      <c r="K329" s="332" t="s">
        <v>1662</v>
      </c>
    </row>
    <row r="330" spans="1:11" s="19" customFormat="1" ht="15" customHeight="1">
      <c r="A330" s="137"/>
      <c r="B330" s="137" t="s">
        <v>1101</v>
      </c>
      <c r="C330" s="137"/>
      <c r="D330" s="137"/>
      <c r="E330" s="138" t="s">
        <v>1102</v>
      </c>
      <c r="F330" s="207">
        <v>6226</v>
      </c>
      <c r="G330" s="325">
        <v>152043</v>
      </c>
      <c r="H330" s="207">
        <v>4954</v>
      </c>
      <c r="I330" s="325">
        <v>119932</v>
      </c>
      <c r="J330" s="207">
        <v>569</v>
      </c>
      <c r="K330" s="332">
        <v>20765</v>
      </c>
    </row>
    <row r="331" spans="1:11" s="19" customFormat="1" ht="15" customHeight="1">
      <c r="A331" s="137"/>
      <c r="B331" s="137"/>
      <c r="C331" s="137" t="s">
        <v>1103</v>
      </c>
      <c r="D331" s="137"/>
      <c r="E331" s="138" t="s">
        <v>1665</v>
      </c>
      <c r="F331" s="207">
        <v>92</v>
      </c>
      <c r="G331" s="325">
        <v>2235</v>
      </c>
      <c r="H331" s="207">
        <v>77</v>
      </c>
      <c r="I331" s="325">
        <v>2116</v>
      </c>
      <c r="J331" s="207">
        <v>14</v>
      </c>
      <c r="K331" s="332">
        <v>507</v>
      </c>
    </row>
    <row r="332" spans="1:11" s="19" customFormat="1" ht="15" customHeight="1">
      <c r="A332" s="137"/>
      <c r="B332" s="137"/>
      <c r="C332" s="137" t="s">
        <v>1104</v>
      </c>
      <c r="D332" s="137"/>
      <c r="E332" s="138" t="s">
        <v>1105</v>
      </c>
      <c r="F332" s="207">
        <v>5245</v>
      </c>
      <c r="G332" s="325">
        <v>134583</v>
      </c>
      <c r="H332" s="207">
        <v>4171</v>
      </c>
      <c r="I332" s="325">
        <v>104525</v>
      </c>
      <c r="J332" s="207">
        <v>493</v>
      </c>
      <c r="K332" s="332">
        <v>18700</v>
      </c>
    </row>
    <row r="333" spans="1:11" s="19" customFormat="1" ht="15" customHeight="1">
      <c r="A333" s="137"/>
      <c r="B333" s="137"/>
      <c r="C333" s="137" t="s">
        <v>1106</v>
      </c>
      <c r="D333" s="137"/>
      <c r="E333" s="138" t="s">
        <v>1107</v>
      </c>
      <c r="F333" s="207">
        <v>168</v>
      </c>
      <c r="G333" s="325">
        <v>3592</v>
      </c>
      <c r="H333" s="207">
        <v>114</v>
      </c>
      <c r="I333" s="325">
        <v>2657</v>
      </c>
      <c r="J333" s="207">
        <v>13</v>
      </c>
      <c r="K333" s="332">
        <v>280</v>
      </c>
    </row>
    <row r="334" spans="1:11" s="19" customFormat="1" ht="15" customHeight="1">
      <c r="A334" s="137"/>
      <c r="B334" s="137"/>
      <c r="C334" s="137" t="s">
        <v>1108</v>
      </c>
      <c r="D334" s="137"/>
      <c r="E334" s="138" t="s">
        <v>1109</v>
      </c>
      <c r="F334" s="207">
        <v>454</v>
      </c>
      <c r="G334" s="325">
        <v>3371</v>
      </c>
      <c r="H334" s="207">
        <v>344</v>
      </c>
      <c r="I334" s="325">
        <v>2789</v>
      </c>
      <c r="J334" s="207">
        <v>23</v>
      </c>
      <c r="K334" s="332">
        <v>170</v>
      </c>
    </row>
    <row r="335" spans="1:11" s="19" customFormat="1" ht="15" customHeight="1">
      <c r="A335" s="137"/>
      <c r="B335" s="137"/>
      <c r="C335" s="137" t="s">
        <v>1110</v>
      </c>
      <c r="D335" s="137"/>
      <c r="E335" s="138" t="s">
        <v>1111</v>
      </c>
      <c r="F335" s="207">
        <v>254</v>
      </c>
      <c r="G335" s="325">
        <v>7881</v>
      </c>
      <c r="H335" s="207">
        <v>238</v>
      </c>
      <c r="I335" s="325">
        <v>7494</v>
      </c>
      <c r="J335" s="207">
        <v>26</v>
      </c>
      <c r="K335" s="332">
        <v>1108</v>
      </c>
    </row>
    <row r="336" spans="1:11" s="19" customFormat="1" ht="15" customHeight="1">
      <c r="A336" s="137"/>
      <c r="B336" s="137"/>
      <c r="C336" s="137" t="s">
        <v>1112</v>
      </c>
      <c r="D336" s="137"/>
      <c r="E336" s="138" t="s">
        <v>1113</v>
      </c>
      <c r="F336" s="207">
        <v>13</v>
      </c>
      <c r="G336" s="325">
        <v>381</v>
      </c>
      <c r="H336" s="207">
        <v>10</v>
      </c>
      <c r="I336" s="325">
        <v>351</v>
      </c>
      <c r="J336" s="207" t="s">
        <v>1662</v>
      </c>
      <c r="K336" s="332" t="s">
        <v>1662</v>
      </c>
    </row>
    <row r="337" spans="1:11" s="19" customFormat="1" ht="15" customHeight="1">
      <c r="A337" s="137"/>
      <c r="B337" s="137" t="s">
        <v>1114</v>
      </c>
      <c r="C337" s="137"/>
      <c r="D337" s="137"/>
      <c r="E337" s="138" t="s">
        <v>1115</v>
      </c>
      <c r="F337" s="207">
        <v>359</v>
      </c>
      <c r="G337" s="325">
        <v>11557</v>
      </c>
      <c r="H337" s="207">
        <v>349</v>
      </c>
      <c r="I337" s="325">
        <v>11507</v>
      </c>
      <c r="J337" s="207">
        <v>20</v>
      </c>
      <c r="K337" s="332">
        <v>197</v>
      </c>
    </row>
    <row r="338" spans="1:11" s="19" customFormat="1" ht="15" customHeight="1">
      <c r="A338" s="137"/>
      <c r="B338" s="137"/>
      <c r="C338" s="137" t="s">
        <v>1116</v>
      </c>
      <c r="D338" s="137"/>
      <c r="E338" s="138" t="s">
        <v>1666</v>
      </c>
      <c r="F338" s="207">
        <v>5</v>
      </c>
      <c r="G338" s="325">
        <v>46</v>
      </c>
      <c r="H338" s="207">
        <v>5</v>
      </c>
      <c r="I338" s="325">
        <v>46</v>
      </c>
      <c r="J338" s="207" t="s">
        <v>1662</v>
      </c>
      <c r="K338" s="332" t="s">
        <v>1662</v>
      </c>
    </row>
    <row r="339" spans="1:11" s="19" customFormat="1" ht="15" customHeight="1">
      <c r="A339" s="137"/>
      <c r="B339" s="137"/>
      <c r="C339" s="137" t="s">
        <v>1117</v>
      </c>
      <c r="D339" s="137"/>
      <c r="E339" s="138" t="s">
        <v>1118</v>
      </c>
      <c r="F339" s="207">
        <v>115</v>
      </c>
      <c r="G339" s="325">
        <v>5996</v>
      </c>
      <c r="H339" s="207">
        <v>114</v>
      </c>
      <c r="I339" s="325">
        <v>5989</v>
      </c>
      <c r="J339" s="207">
        <v>3</v>
      </c>
      <c r="K339" s="332">
        <v>55</v>
      </c>
    </row>
    <row r="340" spans="1:11" s="19" customFormat="1" ht="15" customHeight="1">
      <c r="A340" s="137"/>
      <c r="B340" s="137"/>
      <c r="C340" s="137" t="s">
        <v>1119</v>
      </c>
      <c r="D340" s="137"/>
      <c r="E340" s="138" t="s">
        <v>1120</v>
      </c>
      <c r="F340" s="207">
        <v>140</v>
      </c>
      <c r="G340" s="325">
        <v>4138</v>
      </c>
      <c r="H340" s="207">
        <v>133</v>
      </c>
      <c r="I340" s="325">
        <v>4103</v>
      </c>
      <c r="J340" s="207">
        <v>8</v>
      </c>
      <c r="K340" s="332">
        <v>93</v>
      </c>
    </row>
    <row r="341" spans="1:11" s="19" customFormat="1" ht="15" customHeight="1">
      <c r="A341" s="137"/>
      <c r="B341" s="137"/>
      <c r="C341" s="137" t="s">
        <v>1121</v>
      </c>
      <c r="D341" s="137"/>
      <c r="E341" s="138" t="s">
        <v>1122</v>
      </c>
      <c r="F341" s="207">
        <v>50</v>
      </c>
      <c r="G341" s="325">
        <v>633</v>
      </c>
      <c r="H341" s="207">
        <v>48</v>
      </c>
      <c r="I341" s="325">
        <v>625</v>
      </c>
      <c r="J341" s="207">
        <v>7</v>
      </c>
      <c r="K341" s="332">
        <v>44</v>
      </c>
    </row>
    <row r="342" spans="1:11" s="19" customFormat="1" ht="15" customHeight="1">
      <c r="A342" s="137"/>
      <c r="B342" s="137"/>
      <c r="C342" s="137" t="s">
        <v>1123</v>
      </c>
      <c r="D342" s="137"/>
      <c r="E342" s="138" t="s">
        <v>1124</v>
      </c>
      <c r="F342" s="207">
        <v>49</v>
      </c>
      <c r="G342" s="325">
        <v>744</v>
      </c>
      <c r="H342" s="207">
        <v>49</v>
      </c>
      <c r="I342" s="325">
        <v>744</v>
      </c>
      <c r="J342" s="207">
        <v>2</v>
      </c>
      <c r="K342" s="332">
        <v>5</v>
      </c>
    </row>
    <row r="343" spans="1:11" s="19" customFormat="1" ht="15" customHeight="1">
      <c r="A343" s="137"/>
      <c r="B343" s="137" t="s">
        <v>1125</v>
      </c>
      <c r="C343" s="137"/>
      <c r="D343" s="137"/>
      <c r="E343" s="138" t="s">
        <v>1126</v>
      </c>
      <c r="F343" s="207">
        <v>172</v>
      </c>
      <c r="G343" s="325">
        <v>33092</v>
      </c>
      <c r="H343" s="207">
        <v>157</v>
      </c>
      <c r="I343" s="325">
        <v>32908</v>
      </c>
      <c r="J343" s="207">
        <v>15</v>
      </c>
      <c r="K343" s="332">
        <v>1198</v>
      </c>
    </row>
    <row r="344" spans="1:11" s="19" customFormat="1" ht="15" customHeight="1">
      <c r="A344" s="137"/>
      <c r="B344" s="137"/>
      <c r="C344" s="137" t="s">
        <v>1127</v>
      </c>
      <c r="D344" s="137"/>
      <c r="E344" s="138" t="s">
        <v>1666</v>
      </c>
      <c r="F344" s="207">
        <v>11</v>
      </c>
      <c r="G344" s="325">
        <v>3882</v>
      </c>
      <c r="H344" s="207">
        <v>10</v>
      </c>
      <c r="I344" s="325">
        <v>3836</v>
      </c>
      <c r="J344" s="207" t="s">
        <v>1662</v>
      </c>
      <c r="K344" s="332" t="s">
        <v>1662</v>
      </c>
    </row>
    <row r="345" spans="1:11" s="19" customFormat="1" ht="15" customHeight="1">
      <c r="A345" s="137"/>
      <c r="B345" s="137"/>
      <c r="C345" s="137" t="s">
        <v>1128</v>
      </c>
      <c r="D345" s="137"/>
      <c r="E345" s="138" t="s">
        <v>1129</v>
      </c>
      <c r="F345" s="207">
        <v>148</v>
      </c>
      <c r="G345" s="325">
        <v>28928</v>
      </c>
      <c r="H345" s="207">
        <v>138</v>
      </c>
      <c r="I345" s="325">
        <v>28809</v>
      </c>
      <c r="J345" s="207">
        <v>9</v>
      </c>
      <c r="K345" s="332">
        <v>944</v>
      </c>
    </row>
    <row r="346" spans="1:11" s="19" customFormat="1" ht="15" customHeight="1">
      <c r="A346" s="137"/>
      <c r="B346" s="137"/>
      <c r="C346" s="137" t="s">
        <v>1130</v>
      </c>
      <c r="D346" s="137"/>
      <c r="E346" s="138" t="s">
        <v>1131</v>
      </c>
      <c r="F346" s="207">
        <v>13</v>
      </c>
      <c r="G346" s="325">
        <v>282</v>
      </c>
      <c r="H346" s="207">
        <v>9</v>
      </c>
      <c r="I346" s="325">
        <v>263</v>
      </c>
      <c r="J346" s="207">
        <v>6</v>
      </c>
      <c r="K346" s="332">
        <v>254</v>
      </c>
    </row>
    <row r="347" spans="1:11" s="19" customFormat="1" ht="15" customHeight="1">
      <c r="A347" s="137"/>
      <c r="B347" s="137" t="s">
        <v>1132</v>
      </c>
      <c r="C347" s="137"/>
      <c r="D347" s="137"/>
      <c r="E347" s="138" t="s">
        <v>1133</v>
      </c>
      <c r="F347" s="207">
        <v>967</v>
      </c>
      <c r="G347" s="325">
        <v>18132</v>
      </c>
      <c r="H347" s="207">
        <v>835</v>
      </c>
      <c r="I347" s="325">
        <v>15270</v>
      </c>
      <c r="J347" s="207">
        <v>158</v>
      </c>
      <c r="K347" s="332">
        <v>3221</v>
      </c>
    </row>
    <row r="348" spans="1:11" s="19" customFormat="1" ht="15" customHeight="1">
      <c r="A348" s="137"/>
      <c r="B348" s="137"/>
      <c r="C348" s="137" t="s">
        <v>1134</v>
      </c>
      <c r="D348" s="137"/>
      <c r="E348" s="138" t="s">
        <v>1666</v>
      </c>
      <c r="F348" s="207">
        <v>29</v>
      </c>
      <c r="G348" s="325">
        <v>638</v>
      </c>
      <c r="H348" s="207">
        <v>28</v>
      </c>
      <c r="I348" s="325">
        <v>635</v>
      </c>
      <c r="J348" s="207">
        <v>4</v>
      </c>
      <c r="K348" s="332">
        <v>170</v>
      </c>
    </row>
    <row r="349" spans="1:11" s="19" customFormat="1" ht="15" customHeight="1">
      <c r="A349" s="137"/>
      <c r="B349" s="137"/>
      <c r="C349" s="137" t="s">
        <v>1135</v>
      </c>
      <c r="D349" s="137"/>
      <c r="E349" s="138" t="s">
        <v>1136</v>
      </c>
      <c r="F349" s="207">
        <v>831</v>
      </c>
      <c r="G349" s="325">
        <v>15088</v>
      </c>
      <c r="H349" s="207">
        <v>711</v>
      </c>
      <c r="I349" s="325">
        <v>12864</v>
      </c>
      <c r="J349" s="207">
        <v>153</v>
      </c>
      <c r="K349" s="332">
        <v>3045</v>
      </c>
    </row>
    <row r="350" spans="1:11" s="19" customFormat="1" ht="15" customHeight="1">
      <c r="A350" s="137"/>
      <c r="B350" s="137"/>
      <c r="C350" s="137" t="s">
        <v>1137</v>
      </c>
      <c r="D350" s="137"/>
      <c r="E350" s="138" t="s">
        <v>1138</v>
      </c>
      <c r="F350" s="207">
        <v>107</v>
      </c>
      <c r="G350" s="325">
        <v>2406</v>
      </c>
      <c r="H350" s="207">
        <v>96</v>
      </c>
      <c r="I350" s="325">
        <v>1771</v>
      </c>
      <c r="J350" s="207">
        <v>1</v>
      </c>
      <c r="K350" s="332">
        <v>6</v>
      </c>
    </row>
    <row r="351" spans="1:11" s="19" customFormat="1" ht="15" customHeight="1">
      <c r="A351" s="137"/>
      <c r="B351" s="137" t="s">
        <v>1139</v>
      </c>
      <c r="C351" s="137"/>
      <c r="D351" s="137"/>
      <c r="E351" s="138" t="s">
        <v>1140</v>
      </c>
      <c r="F351" s="207">
        <v>2060</v>
      </c>
      <c r="G351" s="325">
        <v>61669</v>
      </c>
      <c r="H351" s="207">
        <v>1848</v>
      </c>
      <c r="I351" s="325">
        <v>56664</v>
      </c>
      <c r="J351" s="207">
        <v>183</v>
      </c>
      <c r="K351" s="332">
        <v>5075</v>
      </c>
    </row>
    <row r="352" spans="1:11" s="19" customFormat="1" ht="15" customHeight="1">
      <c r="A352" s="137"/>
      <c r="B352" s="137"/>
      <c r="C352" s="137" t="s">
        <v>1141</v>
      </c>
      <c r="D352" s="137"/>
      <c r="E352" s="138" t="s">
        <v>1666</v>
      </c>
      <c r="F352" s="207">
        <v>54</v>
      </c>
      <c r="G352" s="325">
        <v>1815</v>
      </c>
      <c r="H352" s="207">
        <v>52</v>
      </c>
      <c r="I352" s="325">
        <v>1723</v>
      </c>
      <c r="J352" s="207">
        <v>3</v>
      </c>
      <c r="K352" s="332">
        <v>91</v>
      </c>
    </row>
    <row r="353" spans="1:11" s="19" customFormat="1" ht="15" customHeight="1">
      <c r="A353" s="137"/>
      <c r="B353" s="137"/>
      <c r="C353" s="137" t="s">
        <v>1142</v>
      </c>
      <c r="D353" s="137"/>
      <c r="E353" s="138" t="s">
        <v>1143</v>
      </c>
      <c r="F353" s="207">
        <v>254</v>
      </c>
      <c r="G353" s="325">
        <v>6300</v>
      </c>
      <c r="H353" s="207">
        <v>253</v>
      </c>
      <c r="I353" s="325">
        <v>6286</v>
      </c>
      <c r="J353" s="207">
        <v>61</v>
      </c>
      <c r="K353" s="332">
        <v>963</v>
      </c>
    </row>
    <row r="354" spans="1:11" s="19" customFormat="1" ht="15" customHeight="1">
      <c r="A354" s="137"/>
      <c r="B354" s="137"/>
      <c r="C354" s="137" t="s">
        <v>1144</v>
      </c>
      <c r="D354" s="137"/>
      <c r="E354" s="138" t="s">
        <v>1145</v>
      </c>
      <c r="F354" s="207">
        <v>493</v>
      </c>
      <c r="G354" s="325">
        <v>14099</v>
      </c>
      <c r="H354" s="207">
        <v>438</v>
      </c>
      <c r="I354" s="325">
        <v>13101</v>
      </c>
      <c r="J354" s="207">
        <v>47</v>
      </c>
      <c r="K354" s="332">
        <v>1573</v>
      </c>
    </row>
    <row r="355" spans="1:11" s="19" customFormat="1" ht="15" customHeight="1">
      <c r="A355" s="137"/>
      <c r="B355" s="137"/>
      <c r="C355" s="137" t="s">
        <v>1146</v>
      </c>
      <c r="D355" s="137"/>
      <c r="E355" s="138" t="s">
        <v>1147</v>
      </c>
      <c r="F355" s="207">
        <v>150</v>
      </c>
      <c r="G355" s="325">
        <v>3218</v>
      </c>
      <c r="H355" s="207">
        <v>142</v>
      </c>
      <c r="I355" s="325">
        <v>3133</v>
      </c>
      <c r="J355" s="207">
        <v>6</v>
      </c>
      <c r="K355" s="332">
        <v>579</v>
      </c>
    </row>
    <row r="356" spans="1:11" s="19" customFormat="1" ht="15" customHeight="1">
      <c r="A356" s="137"/>
      <c r="B356" s="137"/>
      <c r="C356" s="137" t="s">
        <v>1148</v>
      </c>
      <c r="D356" s="137"/>
      <c r="E356" s="138" t="s">
        <v>1149</v>
      </c>
      <c r="F356" s="207">
        <v>360</v>
      </c>
      <c r="G356" s="325">
        <v>7985</v>
      </c>
      <c r="H356" s="207">
        <v>294</v>
      </c>
      <c r="I356" s="325">
        <v>6223</v>
      </c>
      <c r="J356" s="207">
        <v>24</v>
      </c>
      <c r="K356" s="332">
        <v>529</v>
      </c>
    </row>
    <row r="357" spans="1:11" s="19" customFormat="1" ht="15" customHeight="1">
      <c r="A357" s="137"/>
      <c r="B357" s="137"/>
      <c r="C357" s="137" t="s">
        <v>1150</v>
      </c>
      <c r="D357" s="137"/>
      <c r="E357" s="138" t="s">
        <v>1151</v>
      </c>
      <c r="F357" s="207">
        <v>44</v>
      </c>
      <c r="G357" s="325">
        <v>2736</v>
      </c>
      <c r="H357" s="207">
        <v>41</v>
      </c>
      <c r="I357" s="325">
        <v>2579</v>
      </c>
      <c r="J357" s="207">
        <v>7</v>
      </c>
      <c r="K357" s="332">
        <v>169</v>
      </c>
    </row>
    <row r="358" spans="1:11" s="19" customFormat="1" ht="15" customHeight="1">
      <c r="A358" s="137"/>
      <c r="B358" s="137"/>
      <c r="C358" s="137" t="s">
        <v>1152</v>
      </c>
      <c r="D358" s="137"/>
      <c r="E358" s="138" t="s">
        <v>1153</v>
      </c>
      <c r="F358" s="207">
        <v>705</v>
      </c>
      <c r="G358" s="325">
        <v>25516</v>
      </c>
      <c r="H358" s="207">
        <v>628</v>
      </c>
      <c r="I358" s="325">
        <v>23619</v>
      </c>
      <c r="J358" s="207">
        <v>35</v>
      </c>
      <c r="K358" s="332">
        <v>1171</v>
      </c>
    </row>
    <row r="359" spans="1:11" s="19" customFormat="1" ht="15" customHeight="1">
      <c r="A359" s="137"/>
      <c r="B359" s="137" t="s">
        <v>1154</v>
      </c>
      <c r="C359" s="137"/>
      <c r="D359" s="137"/>
      <c r="E359" s="138" t="s">
        <v>1155</v>
      </c>
      <c r="F359" s="207">
        <v>55</v>
      </c>
      <c r="G359" s="325">
        <v>21002</v>
      </c>
      <c r="H359" s="207">
        <v>41</v>
      </c>
      <c r="I359" s="325">
        <v>16829</v>
      </c>
      <c r="J359" s="207">
        <v>5</v>
      </c>
      <c r="K359" s="332">
        <v>3919</v>
      </c>
    </row>
    <row r="360" spans="1:11" s="19" customFormat="1" ht="15" customHeight="1">
      <c r="A360" s="137"/>
      <c r="B360" s="137"/>
      <c r="C360" s="137" t="s">
        <v>1156</v>
      </c>
      <c r="D360" s="137"/>
      <c r="E360" s="138" t="s">
        <v>1666</v>
      </c>
      <c r="F360" s="207">
        <v>1</v>
      </c>
      <c r="G360" s="325">
        <v>7</v>
      </c>
      <c r="H360" s="207" t="s">
        <v>1662</v>
      </c>
      <c r="I360" s="325" t="s">
        <v>1662</v>
      </c>
      <c r="J360" s="207" t="s">
        <v>1662</v>
      </c>
      <c r="K360" s="332" t="s">
        <v>1662</v>
      </c>
    </row>
    <row r="361" spans="1:11" s="19" customFormat="1" ht="15" customHeight="1">
      <c r="A361" s="137"/>
      <c r="B361" s="137"/>
      <c r="C361" s="137" t="s">
        <v>1157</v>
      </c>
      <c r="D361" s="137"/>
      <c r="E361" s="138" t="s">
        <v>1155</v>
      </c>
      <c r="F361" s="207">
        <v>54</v>
      </c>
      <c r="G361" s="325">
        <v>20995</v>
      </c>
      <c r="H361" s="207">
        <v>41</v>
      </c>
      <c r="I361" s="325">
        <v>16829</v>
      </c>
      <c r="J361" s="207">
        <v>5</v>
      </c>
      <c r="K361" s="332">
        <v>3919</v>
      </c>
    </row>
    <row r="362" spans="1:11" s="19" customFormat="1" ht="9.75" customHeight="1">
      <c r="A362" s="137"/>
      <c r="B362" s="137"/>
      <c r="C362" s="137"/>
      <c r="D362" s="137"/>
      <c r="E362" s="138"/>
      <c r="F362" s="207"/>
      <c r="G362" s="325"/>
      <c r="H362" s="207"/>
      <c r="I362" s="325"/>
      <c r="J362" s="207"/>
      <c r="K362" s="332"/>
    </row>
    <row r="363" spans="1:11" s="48" customFormat="1" ht="15" customHeight="1">
      <c r="A363" s="239" t="s">
        <v>139</v>
      </c>
      <c r="B363" s="239"/>
      <c r="C363" s="239"/>
      <c r="D363" s="277"/>
      <c r="E363" s="240" t="s">
        <v>140</v>
      </c>
      <c r="F363" s="241">
        <v>150728</v>
      </c>
      <c r="G363" s="327">
        <v>1983374</v>
      </c>
      <c r="H363" s="241">
        <v>120853</v>
      </c>
      <c r="I363" s="327">
        <v>1690141</v>
      </c>
      <c r="J363" s="241">
        <v>4682</v>
      </c>
      <c r="K363" s="334">
        <v>73038</v>
      </c>
    </row>
    <row r="364" spans="1:11" s="19" customFormat="1" ht="15" customHeight="1">
      <c r="A364" s="137"/>
      <c r="B364" s="137" t="s">
        <v>1158</v>
      </c>
      <c r="C364" s="137"/>
      <c r="D364" s="137"/>
      <c r="E364" s="138" t="s">
        <v>1159</v>
      </c>
      <c r="F364" s="207">
        <v>180</v>
      </c>
      <c r="G364" s="325">
        <v>24545</v>
      </c>
      <c r="H364" s="207">
        <v>161</v>
      </c>
      <c r="I364" s="325">
        <v>24331</v>
      </c>
      <c r="J364" s="207">
        <v>12</v>
      </c>
      <c r="K364" s="332">
        <v>236</v>
      </c>
    </row>
    <row r="365" spans="1:11" s="19" customFormat="1" ht="15" customHeight="1">
      <c r="A365" s="137"/>
      <c r="B365" s="137"/>
      <c r="C365" s="137" t="s">
        <v>1160</v>
      </c>
      <c r="D365" s="137"/>
      <c r="E365" s="138" t="s">
        <v>1666</v>
      </c>
      <c r="F365" s="207">
        <v>6</v>
      </c>
      <c r="G365" s="325">
        <v>8</v>
      </c>
      <c r="H365" s="207">
        <v>5</v>
      </c>
      <c r="I365" s="325">
        <v>7</v>
      </c>
      <c r="J365" s="207">
        <v>1</v>
      </c>
      <c r="K365" s="332">
        <v>1</v>
      </c>
    </row>
    <row r="366" spans="1:11" s="19" customFormat="1" ht="15" customHeight="1">
      <c r="A366" s="137"/>
      <c r="B366" s="137"/>
      <c r="C366" s="137" t="s">
        <v>1161</v>
      </c>
      <c r="D366" s="137"/>
      <c r="E366" s="138" t="s">
        <v>1159</v>
      </c>
      <c r="F366" s="207">
        <v>174</v>
      </c>
      <c r="G366" s="325">
        <v>24537</v>
      </c>
      <c r="H366" s="207">
        <v>156</v>
      </c>
      <c r="I366" s="325">
        <v>24324</v>
      </c>
      <c r="J366" s="207">
        <v>11</v>
      </c>
      <c r="K366" s="332">
        <v>235</v>
      </c>
    </row>
    <row r="367" spans="1:11" s="19" customFormat="1" ht="15" customHeight="1">
      <c r="A367" s="137"/>
      <c r="B367" s="137" t="s">
        <v>1162</v>
      </c>
      <c r="C367" s="137"/>
      <c r="D367" s="137"/>
      <c r="E367" s="138" t="s">
        <v>1163</v>
      </c>
      <c r="F367" s="207">
        <v>6000</v>
      </c>
      <c r="G367" s="325">
        <v>93033</v>
      </c>
      <c r="H367" s="207">
        <v>5736</v>
      </c>
      <c r="I367" s="325">
        <v>91502</v>
      </c>
      <c r="J367" s="207">
        <v>96</v>
      </c>
      <c r="K367" s="332">
        <v>3192</v>
      </c>
    </row>
    <row r="368" spans="1:11" s="19" customFormat="1" ht="15" customHeight="1">
      <c r="A368" s="137"/>
      <c r="B368" s="137"/>
      <c r="C368" s="137" t="s">
        <v>1164</v>
      </c>
      <c r="D368" s="137"/>
      <c r="E368" s="138" t="s">
        <v>1666</v>
      </c>
      <c r="F368" s="207">
        <v>85</v>
      </c>
      <c r="G368" s="325">
        <v>1349</v>
      </c>
      <c r="H368" s="207">
        <v>80</v>
      </c>
      <c r="I368" s="325">
        <v>1314</v>
      </c>
      <c r="J368" s="207" t="s">
        <v>1662</v>
      </c>
      <c r="K368" s="332" t="s">
        <v>1662</v>
      </c>
    </row>
    <row r="369" spans="1:11" s="19" customFormat="1" ht="15" customHeight="1">
      <c r="A369" s="137"/>
      <c r="B369" s="137"/>
      <c r="C369" s="137" t="s">
        <v>1165</v>
      </c>
      <c r="D369" s="137"/>
      <c r="E369" s="138" t="s">
        <v>1166</v>
      </c>
      <c r="F369" s="207">
        <v>773</v>
      </c>
      <c r="G369" s="325">
        <v>9698</v>
      </c>
      <c r="H369" s="207">
        <v>746</v>
      </c>
      <c r="I369" s="325">
        <v>9613</v>
      </c>
      <c r="J369" s="207">
        <v>17</v>
      </c>
      <c r="K369" s="332">
        <v>714</v>
      </c>
    </row>
    <row r="370" spans="1:11" s="19" customFormat="1" ht="15" customHeight="1">
      <c r="A370" s="137"/>
      <c r="B370" s="137"/>
      <c r="C370" s="137" t="s">
        <v>1167</v>
      </c>
      <c r="D370" s="137"/>
      <c r="E370" s="138" t="s">
        <v>1168</v>
      </c>
      <c r="F370" s="207">
        <v>2668</v>
      </c>
      <c r="G370" s="325">
        <v>48251</v>
      </c>
      <c r="H370" s="207">
        <v>2552</v>
      </c>
      <c r="I370" s="325">
        <v>47531</v>
      </c>
      <c r="J370" s="207">
        <v>33</v>
      </c>
      <c r="K370" s="332">
        <v>2218</v>
      </c>
    </row>
    <row r="371" spans="1:11" s="19" customFormat="1" ht="15" customHeight="1">
      <c r="A371" s="137"/>
      <c r="B371" s="137"/>
      <c r="C371" s="137" t="s">
        <v>1169</v>
      </c>
      <c r="D371" s="137"/>
      <c r="E371" s="138" t="s">
        <v>1170</v>
      </c>
      <c r="F371" s="207">
        <v>2474</v>
      </c>
      <c r="G371" s="325">
        <v>33735</v>
      </c>
      <c r="H371" s="207">
        <v>2358</v>
      </c>
      <c r="I371" s="325">
        <v>33044</v>
      </c>
      <c r="J371" s="207">
        <v>46</v>
      </c>
      <c r="K371" s="332">
        <v>260</v>
      </c>
    </row>
    <row r="372" spans="1:11" s="19" customFormat="1" ht="15" customHeight="1">
      <c r="A372" s="137"/>
      <c r="B372" s="137" t="s">
        <v>1171</v>
      </c>
      <c r="C372" s="137"/>
      <c r="D372" s="137"/>
      <c r="E372" s="138" t="s">
        <v>1172</v>
      </c>
      <c r="F372" s="207">
        <v>8742</v>
      </c>
      <c r="G372" s="325">
        <v>142342</v>
      </c>
      <c r="H372" s="207">
        <v>7630</v>
      </c>
      <c r="I372" s="325">
        <v>130948</v>
      </c>
      <c r="J372" s="207">
        <v>307</v>
      </c>
      <c r="K372" s="332">
        <v>6060</v>
      </c>
    </row>
    <row r="373" spans="1:11" s="19" customFormat="1" ht="15" customHeight="1">
      <c r="A373" s="137"/>
      <c r="B373" s="137"/>
      <c r="C373" s="137" t="s">
        <v>1173</v>
      </c>
      <c r="D373" s="137"/>
      <c r="E373" s="138" t="s">
        <v>1666</v>
      </c>
      <c r="F373" s="207">
        <v>193</v>
      </c>
      <c r="G373" s="325">
        <v>2400</v>
      </c>
      <c r="H373" s="207">
        <v>157</v>
      </c>
      <c r="I373" s="325">
        <v>2161</v>
      </c>
      <c r="J373" s="207">
        <v>6</v>
      </c>
      <c r="K373" s="332">
        <v>316</v>
      </c>
    </row>
    <row r="374" spans="1:11" s="19" customFormat="1" ht="15" customHeight="1">
      <c r="A374" s="137"/>
      <c r="B374" s="137"/>
      <c r="C374" s="137" t="s">
        <v>1174</v>
      </c>
      <c r="D374" s="137"/>
      <c r="E374" s="138" t="s">
        <v>1175</v>
      </c>
      <c r="F374" s="207">
        <v>3788</v>
      </c>
      <c r="G374" s="325">
        <v>45508</v>
      </c>
      <c r="H374" s="207">
        <v>3312</v>
      </c>
      <c r="I374" s="325">
        <v>41142</v>
      </c>
      <c r="J374" s="207">
        <v>108</v>
      </c>
      <c r="K374" s="332">
        <v>1520</v>
      </c>
    </row>
    <row r="375" spans="1:11" s="19" customFormat="1" ht="15" customHeight="1">
      <c r="A375" s="137"/>
      <c r="B375" s="137"/>
      <c r="C375" s="137" t="s">
        <v>1176</v>
      </c>
      <c r="D375" s="137"/>
      <c r="E375" s="138" t="s">
        <v>1177</v>
      </c>
      <c r="F375" s="207">
        <v>4761</v>
      </c>
      <c r="G375" s="325">
        <v>94434</v>
      </c>
      <c r="H375" s="207">
        <v>4161</v>
      </c>
      <c r="I375" s="325">
        <v>87645</v>
      </c>
      <c r="J375" s="207">
        <v>193</v>
      </c>
      <c r="K375" s="332">
        <v>4224</v>
      </c>
    </row>
    <row r="376" spans="1:11" s="19" customFormat="1" ht="15" customHeight="1">
      <c r="A376" s="137"/>
      <c r="B376" s="137" t="s">
        <v>1178</v>
      </c>
      <c r="C376" s="137"/>
      <c r="D376" s="137"/>
      <c r="E376" s="138" t="s">
        <v>1179</v>
      </c>
      <c r="F376" s="207">
        <v>10800</v>
      </c>
      <c r="G376" s="325">
        <v>179312</v>
      </c>
      <c r="H376" s="207">
        <v>9437</v>
      </c>
      <c r="I376" s="325">
        <v>169288</v>
      </c>
      <c r="J376" s="207">
        <v>590</v>
      </c>
      <c r="K376" s="332">
        <v>7437</v>
      </c>
    </row>
    <row r="377" spans="1:11" s="19" customFormat="1" ht="15" customHeight="1">
      <c r="A377" s="137"/>
      <c r="B377" s="137"/>
      <c r="C377" s="137" t="s">
        <v>1180</v>
      </c>
      <c r="D377" s="137"/>
      <c r="E377" s="138" t="s">
        <v>1666</v>
      </c>
      <c r="F377" s="207">
        <v>194</v>
      </c>
      <c r="G377" s="325">
        <v>2717</v>
      </c>
      <c r="H377" s="207">
        <v>179</v>
      </c>
      <c r="I377" s="325">
        <v>2269</v>
      </c>
      <c r="J377" s="207">
        <v>20</v>
      </c>
      <c r="K377" s="332">
        <v>271</v>
      </c>
    </row>
    <row r="378" spans="1:11" s="19" customFormat="1" ht="15" customHeight="1">
      <c r="A378" s="137"/>
      <c r="B378" s="137"/>
      <c r="C378" s="137" t="s">
        <v>1181</v>
      </c>
      <c r="D378" s="137"/>
      <c r="E378" s="138" t="s">
        <v>1182</v>
      </c>
      <c r="F378" s="207">
        <v>3381</v>
      </c>
      <c r="G378" s="325">
        <v>39889</v>
      </c>
      <c r="H378" s="207">
        <v>2695</v>
      </c>
      <c r="I378" s="325">
        <v>34948</v>
      </c>
      <c r="J378" s="207">
        <v>305</v>
      </c>
      <c r="K378" s="332">
        <v>3825</v>
      </c>
    </row>
    <row r="379" spans="1:11" s="19" customFormat="1" ht="15" customHeight="1">
      <c r="A379" s="137"/>
      <c r="B379" s="137"/>
      <c r="C379" s="137" t="s">
        <v>1183</v>
      </c>
      <c r="D379" s="137"/>
      <c r="E379" s="138" t="s">
        <v>1184</v>
      </c>
      <c r="F379" s="207">
        <v>3217</v>
      </c>
      <c r="G379" s="325">
        <v>65545</v>
      </c>
      <c r="H379" s="207">
        <v>2988</v>
      </c>
      <c r="I379" s="325">
        <v>63954</v>
      </c>
      <c r="J379" s="207">
        <v>83</v>
      </c>
      <c r="K379" s="332">
        <v>1332</v>
      </c>
    </row>
    <row r="380" spans="1:11" s="19" customFormat="1" ht="15" customHeight="1">
      <c r="A380" s="137"/>
      <c r="B380" s="137"/>
      <c r="C380" s="137" t="s">
        <v>1185</v>
      </c>
      <c r="D380" s="137"/>
      <c r="E380" s="138" t="s">
        <v>1186</v>
      </c>
      <c r="F380" s="207">
        <v>648</v>
      </c>
      <c r="G380" s="325">
        <v>17777</v>
      </c>
      <c r="H380" s="207">
        <v>594</v>
      </c>
      <c r="I380" s="325">
        <v>17155</v>
      </c>
      <c r="J380" s="207">
        <v>20</v>
      </c>
      <c r="K380" s="332">
        <v>500</v>
      </c>
    </row>
    <row r="381" spans="1:11" s="19" customFormat="1" ht="15" customHeight="1">
      <c r="A381" s="137"/>
      <c r="B381" s="137"/>
      <c r="C381" s="137" t="s">
        <v>1187</v>
      </c>
      <c r="D381" s="137"/>
      <c r="E381" s="138" t="s">
        <v>1188</v>
      </c>
      <c r="F381" s="207">
        <v>1264</v>
      </c>
      <c r="G381" s="325">
        <v>32155</v>
      </c>
      <c r="H381" s="207">
        <v>1192</v>
      </c>
      <c r="I381" s="325">
        <v>31667</v>
      </c>
      <c r="J381" s="207">
        <v>73</v>
      </c>
      <c r="K381" s="332">
        <v>928</v>
      </c>
    </row>
    <row r="382" spans="1:11" s="19" customFormat="1" ht="15" customHeight="1">
      <c r="A382" s="137"/>
      <c r="B382" s="137"/>
      <c r="C382" s="137" t="s">
        <v>1189</v>
      </c>
      <c r="D382" s="137"/>
      <c r="E382" s="138" t="s">
        <v>1190</v>
      </c>
      <c r="F382" s="207">
        <v>966</v>
      </c>
      <c r="G382" s="325">
        <v>13571</v>
      </c>
      <c r="H382" s="207">
        <v>843</v>
      </c>
      <c r="I382" s="325">
        <v>13031</v>
      </c>
      <c r="J382" s="207">
        <v>31</v>
      </c>
      <c r="K382" s="332">
        <v>216</v>
      </c>
    </row>
    <row r="383" spans="1:11" s="19" customFormat="1" ht="15" customHeight="1">
      <c r="A383" s="137"/>
      <c r="B383" s="137"/>
      <c r="C383" s="137" t="s">
        <v>1191</v>
      </c>
      <c r="D383" s="137"/>
      <c r="E383" s="138" t="s">
        <v>1192</v>
      </c>
      <c r="F383" s="207">
        <v>1130</v>
      </c>
      <c r="G383" s="325">
        <v>7658</v>
      </c>
      <c r="H383" s="207">
        <v>946</v>
      </c>
      <c r="I383" s="325">
        <v>6264</v>
      </c>
      <c r="J383" s="207">
        <v>58</v>
      </c>
      <c r="K383" s="332">
        <v>365</v>
      </c>
    </row>
    <row r="384" spans="1:11" s="19" customFormat="1" ht="15" customHeight="1">
      <c r="A384" s="137"/>
      <c r="B384" s="137" t="s">
        <v>1193</v>
      </c>
      <c r="C384" s="137"/>
      <c r="D384" s="137"/>
      <c r="E384" s="138" t="s">
        <v>1194</v>
      </c>
      <c r="F384" s="207">
        <v>14185</v>
      </c>
      <c r="G384" s="325">
        <v>365999</v>
      </c>
      <c r="H384" s="207">
        <v>12296</v>
      </c>
      <c r="I384" s="325">
        <v>341986</v>
      </c>
      <c r="J384" s="207">
        <v>446</v>
      </c>
      <c r="K384" s="332">
        <v>18212</v>
      </c>
    </row>
    <row r="385" spans="1:11" s="19" customFormat="1" ht="15" customHeight="1">
      <c r="A385" s="137"/>
      <c r="B385" s="137"/>
      <c r="C385" s="137" t="s">
        <v>1195</v>
      </c>
      <c r="D385" s="137"/>
      <c r="E385" s="138" t="s">
        <v>1666</v>
      </c>
      <c r="F385" s="207">
        <v>294</v>
      </c>
      <c r="G385" s="325">
        <v>7059</v>
      </c>
      <c r="H385" s="207">
        <v>264</v>
      </c>
      <c r="I385" s="325">
        <v>6843</v>
      </c>
      <c r="J385" s="207">
        <v>23</v>
      </c>
      <c r="K385" s="332">
        <v>676</v>
      </c>
    </row>
    <row r="386" spans="1:11" s="19" customFormat="1" ht="15" customHeight="1">
      <c r="A386" s="137"/>
      <c r="B386" s="137"/>
      <c r="C386" s="137" t="s">
        <v>1196</v>
      </c>
      <c r="D386" s="137"/>
      <c r="E386" s="138" t="s">
        <v>1197</v>
      </c>
      <c r="F386" s="207">
        <v>4765</v>
      </c>
      <c r="G386" s="325">
        <v>101229</v>
      </c>
      <c r="H386" s="207">
        <v>4153</v>
      </c>
      <c r="I386" s="325">
        <v>94300</v>
      </c>
      <c r="J386" s="207">
        <v>173</v>
      </c>
      <c r="K386" s="332">
        <v>4969</v>
      </c>
    </row>
    <row r="387" spans="1:11" s="19" customFormat="1" ht="15" customHeight="1">
      <c r="A387" s="137"/>
      <c r="B387" s="137"/>
      <c r="C387" s="137" t="s">
        <v>1198</v>
      </c>
      <c r="D387" s="137"/>
      <c r="E387" s="138" t="s">
        <v>1199</v>
      </c>
      <c r="F387" s="207">
        <v>1523</v>
      </c>
      <c r="G387" s="325">
        <v>27631</v>
      </c>
      <c r="H387" s="207">
        <v>1189</v>
      </c>
      <c r="I387" s="325">
        <v>23642</v>
      </c>
      <c r="J387" s="207">
        <v>59</v>
      </c>
      <c r="K387" s="332">
        <v>1212</v>
      </c>
    </row>
    <row r="388" spans="1:11" s="19" customFormat="1" ht="15" customHeight="1">
      <c r="A388" s="137"/>
      <c r="B388" s="137"/>
      <c r="C388" s="137" t="s">
        <v>1200</v>
      </c>
      <c r="D388" s="137"/>
      <c r="E388" s="138" t="s">
        <v>1201</v>
      </c>
      <c r="F388" s="207">
        <v>5055</v>
      </c>
      <c r="G388" s="325">
        <v>170836</v>
      </c>
      <c r="H388" s="207">
        <v>4431</v>
      </c>
      <c r="I388" s="325">
        <v>162922</v>
      </c>
      <c r="J388" s="207">
        <v>123</v>
      </c>
      <c r="K388" s="332">
        <v>9486</v>
      </c>
    </row>
    <row r="389" spans="1:11" s="19" customFormat="1" ht="15" customHeight="1">
      <c r="A389" s="137"/>
      <c r="B389" s="137"/>
      <c r="C389" s="137" t="s">
        <v>1202</v>
      </c>
      <c r="D389" s="137"/>
      <c r="E389" s="138" t="s">
        <v>1203</v>
      </c>
      <c r="F389" s="207">
        <v>2548</v>
      </c>
      <c r="G389" s="325">
        <v>59244</v>
      </c>
      <c r="H389" s="207">
        <v>2259</v>
      </c>
      <c r="I389" s="325">
        <v>54279</v>
      </c>
      <c r="J389" s="207">
        <v>68</v>
      </c>
      <c r="K389" s="332">
        <v>1869</v>
      </c>
    </row>
    <row r="390" spans="1:11" s="19" customFormat="1" ht="15" customHeight="1">
      <c r="A390" s="137"/>
      <c r="B390" s="137" t="s">
        <v>1204</v>
      </c>
      <c r="C390" s="137"/>
      <c r="D390" s="137"/>
      <c r="E390" s="138" t="s">
        <v>1205</v>
      </c>
      <c r="F390" s="207">
        <v>14090</v>
      </c>
      <c r="G390" s="325">
        <v>260875</v>
      </c>
      <c r="H390" s="207">
        <v>12555</v>
      </c>
      <c r="I390" s="325">
        <v>247585</v>
      </c>
      <c r="J390" s="207">
        <v>410</v>
      </c>
      <c r="K390" s="332">
        <v>8395</v>
      </c>
    </row>
    <row r="391" spans="1:11" s="19" customFormat="1" ht="15" customHeight="1">
      <c r="A391" s="137"/>
      <c r="B391" s="137"/>
      <c r="C391" s="137" t="s">
        <v>1206</v>
      </c>
      <c r="D391" s="137"/>
      <c r="E391" s="138" t="s">
        <v>1666</v>
      </c>
      <c r="F391" s="207">
        <v>217</v>
      </c>
      <c r="G391" s="325">
        <v>5993</v>
      </c>
      <c r="H391" s="207">
        <v>189</v>
      </c>
      <c r="I391" s="325">
        <v>5518</v>
      </c>
      <c r="J391" s="207">
        <v>19</v>
      </c>
      <c r="K391" s="332">
        <v>443</v>
      </c>
    </row>
    <row r="392" spans="1:11" s="19" customFormat="1" ht="15" customHeight="1">
      <c r="A392" s="137"/>
      <c r="B392" s="137"/>
      <c r="C392" s="137" t="s">
        <v>1207</v>
      </c>
      <c r="D392" s="137"/>
      <c r="E392" s="138" t="s">
        <v>1208</v>
      </c>
      <c r="F392" s="207">
        <v>1958</v>
      </c>
      <c r="G392" s="325">
        <v>27064</v>
      </c>
      <c r="H392" s="207">
        <v>1727</v>
      </c>
      <c r="I392" s="325">
        <v>25429</v>
      </c>
      <c r="J392" s="207">
        <v>66</v>
      </c>
      <c r="K392" s="332">
        <v>1340</v>
      </c>
    </row>
    <row r="393" spans="1:11" s="19" customFormat="1" ht="15" customHeight="1">
      <c r="A393" s="137"/>
      <c r="B393" s="137"/>
      <c r="C393" s="137" t="s">
        <v>1209</v>
      </c>
      <c r="D393" s="137"/>
      <c r="E393" s="138" t="s">
        <v>1210</v>
      </c>
      <c r="F393" s="207">
        <v>2589</v>
      </c>
      <c r="G393" s="325">
        <v>87766</v>
      </c>
      <c r="H393" s="207">
        <v>2221</v>
      </c>
      <c r="I393" s="325">
        <v>82838</v>
      </c>
      <c r="J393" s="207">
        <v>52</v>
      </c>
      <c r="K393" s="332">
        <v>1753</v>
      </c>
    </row>
    <row r="394" spans="1:11" s="19" customFormat="1" ht="15" customHeight="1">
      <c r="A394" s="137"/>
      <c r="B394" s="137"/>
      <c r="C394" s="137" t="s">
        <v>1211</v>
      </c>
      <c r="D394" s="137"/>
      <c r="E394" s="138" t="s">
        <v>1212</v>
      </c>
      <c r="F394" s="207">
        <v>1400</v>
      </c>
      <c r="G394" s="325">
        <v>27318</v>
      </c>
      <c r="H394" s="207">
        <v>1313</v>
      </c>
      <c r="I394" s="325">
        <v>26751</v>
      </c>
      <c r="J394" s="207">
        <v>62</v>
      </c>
      <c r="K394" s="332">
        <v>1027</v>
      </c>
    </row>
    <row r="395" spans="1:11" s="19" customFormat="1" ht="15" customHeight="1">
      <c r="A395" s="137"/>
      <c r="B395" s="137"/>
      <c r="C395" s="137" t="s">
        <v>1213</v>
      </c>
      <c r="D395" s="137"/>
      <c r="E395" s="138" t="s">
        <v>1214</v>
      </c>
      <c r="F395" s="207">
        <v>7926</v>
      </c>
      <c r="G395" s="325">
        <v>112734</v>
      </c>
      <c r="H395" s="207">
        <v>7105</v>
      </c>
      <c r="I395" s="325">
        <v>107049</v>
      </c>
      <c r="J395" s="207">
        <v>211</v>
      </c>
      <c r="K395" s="332">
        <v>3832</v>
      </c>
    </row>
    <row r="396" spans="1:11" s="19" customFormat="1" ht="15" customHeight="1">
      <c r="A396" s="137"/>
      <c r="B396" s="137" t="s">
        <v>1215</v>
      </c>
      <c r="C396" s="137"/>
      <c r="D396" s="137"/>
      <c r="E396" s="138" t="s">
        <v>1216</v>
      </c>
      <c r="F396" s="207">
        <v>275</v>
      </c>
      <c r="G396" s="325">
        <v>47548</v>
      </c>
      <c r="H396" s="207">
        <v>196</v>
      </c>
      <c r="I396" s="325">
        <v>35642</v>
      </c>
      <c r="J396" s="207">
        <v>13</v>
      </c>
      <c r="K396" s="332">
        <v>1440</v>
      </c>
    </row>
    <row r="397" spans="1:11" s="19" customFormat="1" ht="15" customHeight="1">
      <c r="A397" s="137"/>
      <c r="B397" s="137"/>
      <c r="C397" s="137" t="s">
        <v>1217</v>
      </c>
      <c r="D397" s="137"/>
      <c r="E397" s="138" t="s">
        <v>1666</v>
      </c>
      <c r="F397" s="207">
        <v>23</v>
      </c>
      <c r="G397" s="325">
        <v>1293</v>
      </c>
      <c r="H397" s="207">
        <v>20</v>
      </c>
      <c r="I397" s="325">
        <v>1271</v>
      </c>
      <c r="J397" s="207">
        <v>4</v>
      </c>
      <c r="K397" s="332">
        <v>4</v>
      </c>
    </row>
    <row r="398" spans="1:11" s="19" customFormat="1" ht="15" customHeight="1">
      <c r="A398" s="137"/>
      <c r="B398" s="137"/>
      <c r="C398" s="137" t="s">
        <v>1218</v>
      </c>
      <c r="D398" s="137"/>
      <c r="E398" s="138" t="s">
        <v>1219</v>
      </c>
      <c r="F398" s="207">
        <v>134</v>
      </c>
      <c r="G398" s="325">
        <v>44533</v>
      </c>
      <c r="H398" s="207">
        <v>89</v>
      </c>
      <c r="I398" s="325">
        <v>33151</v>
      </c>
      <c r="J398" s="207">
        <v>4</v>
      </c>
      <c r="K398" s="332">
        <v>1358</v>
      </c>
    </row>
    <row r="399" spans="1:11" s="19" customFormat="1" ht="15" customHeight="1">
      <c r="A399" s="137"/>
      <c r="B399" s="137"/>
      <c r="C399" s="137" t="s">
        <v>1220</v>
      </c>
      <c r="D399" s="137"/>
      <c r="E399" s="138" t="s">
        <v>1221</v>
      </c>
      <c r="F399" s="207">
        <v>118</v>
      </c>
      <c r="G399" s="325">
        <v>1722</v>
      </c>
      <c r="H399" s="207">
        <v>87</v>
      </c>
      <c r="I399" s="325">
        <v>1220</v>
      </c>
      <c r="J399" s="207">
        <v>5</v>
      </c>
      <c r="K399" s="332">
        <v>78</v>
      </c>
    </row>
    <row r="400" spans="1:11" s="19" customFormat="1" ht="15" customHeight="1">
      <c r="A400" s="137"/>
      <c r="B400" s="137" t="s">
        <v>1222</v>
      </c>
      <c r="C400" s="137"/>
      <c r="D400" s="137"/>
      <c r="E400" s="138" t="s">
        <v>1223</v>
      </c>
      <c r="F400" s="207">
        <v>17438</v>
      </c>
      <c r="G400" s="325">
        <v>121372</v>
      </c>
      <c r="H400" s="207">
        <v>13741</v>
      </c>
      <c r="I400" s="325">
        <v>98896</v>
      </c>
      <c r="J400" s="207">
        <v>496</v>
      </c>
      <c r="K400" s="332">
        <v>3302</v>
      </c>
    </row>
    <row r="401" spans="1:11" s="19" customFormat="1" ht="15" customHeight="1">
      <c r="A401" s="137"/>
      <c r="B401" s="137"/>
      <c r="C401" s="137" t="s">
        <v>1224</v>
      </c>
      <c r="D401" s="137"/>
      <c r="E401" s="138" t="s">
        <v>1666</v>
      </c>
      <c r="F401" s="207">
        <v>238</v>
      </c>
      <c r="G401" s="325">
        <v>10361</v>
      </c>
      <c r="H401" s="207">
        <v>217</v>
      </c>
      <c r="I401" s="325">
        <v>10047</v>
      </c>
      <c r="J401" s="207">
        <v>10</v>
      </c>
      <c r="K401" s="332">
        <v>283</v>
      </c>
    </row>
    <row r="402" spans="1:11" s="19" customFormat="1" ht="15" customHeight="1">
      <c r="A402" s="137"/>
      <c r="B402" s="137"/>
      <c r="C402" s="137" t="s">
        <v>1225</v>
      </c>
      <c r="D402" s="137"/>
      <c r="E402" s="138" t="s">
        <v>1226</v>
      </c>
      <c r="F402" s="207">
        <v>1347</v>
      </c>
      <c r="G402" s="325">
        <v>5646</v>
      </c>
      <c r="H402" s="207">
        <v>1023</v>
      </c>
      <c r="I402" s="325">
        <v>4333</v>
      </c>
      <c r="J402" s="207">
        <v>29</v>
      </c>
      <c r="K402" s="332">
        <v>111</v>
      </c>
    </row>
    <row r="403" spans="1:11" s="19" customFormat="1" ht="15" customHeight="1">
      <c r="A403" s="137"/>
      <c r="B403" s="137"/>
      <c r="C403" s="137" t="s">
        <v>1227</v>
      </c>
      <c r="D403" s="137"/>
      <c r="E403" s="138" t="s">
        <v>1228</v>
      </c>
      <c r="F403" s="207">
        <v>2257</v>
      </c>
      <c r="G403" s="325">
        <v>15178</v>
      </c>
      <c r="H403" s="207">
        <v>1800</v>
      </c>
      <c r="I403" s="325">
        <v>12503</v>
      </c>
      <c r="J403" s="207">
        <v>56</v>
      </c>
      <c r="K403" s="332">
        <v>343</v>
      </c>
    </row>
    <row r="404" spans="1:11" s="19" customFormat="1" ht="15" customHeight="1">
      <c r="A404" s="137"/>
      <c r="B404" s="137"/>
      <c r="C404" s="137" t="s">
        <v>1229</v>
      </c>
      <c r="D404" s="137"/>
      <c r="E404" s="138" t="s">
        <v>1230</v>
      </c>
      <c r="F404" s="207">
        <v>7564</v>
      </c>
      <c r="G404" s="325">
        <v>53872</v>
      </c>
      <c r="H404" s="207">
        <v>5909</v>
      </c>
      <c r="I404" s="325">
        <v>43353</v>
      </c>
      <c r="J404" s="207">
        <v>234</v>
      </c>
      <c r="K404" s="332">
        <v>1772</v>
      </c>
    </row>
    <row r="405" spans="1:11" s="19" customFormat="1" ht="15" customHeight="1">
      <c r="A405" s="137"/>
      <c r="B405" s="137"/>
      <c r="C405" s="137" t="s">
        <v>1231</v>
      </c>
      <c r="D405" s="137"/>
      <c r="E405" s="138" t="s">
        <v>1232</v>
      </c>
      <c r="F405" s="207">
        <v>1482</v>
      </c>
      <c r="G405" s="325">
        <v>7487</v>
      </c>
      <c r="H405" s="207">
        <v>1172</v>
      </c>
      <c r="I405" s="325">
        <v>5720</v>
      </c>
      <c r="J405" s="207">
        <v>40</v>
      </c>
      <c r="K405" s="332">
        <v>187</v>
      </c>
    </row>
    <row r="406" spans="1:11" s="19" customFormat="1" ht="15" customHeight="1">
      <c r="A406" s="137"/>
      <c r="B406" s="137"/>
      <c r="C406" s="137" t="s">
        <v>1233</v>
      </c>
      <c r="D406" s="137"/>
      <c r="E406" s="138" t="s">
        <v>1234</v>
      </c>
      <c r="F406" s="207">
        <v>4550</v>
      </c>
      <c r="G406" s="325">
        <v>28828</v>
      </c>
      <c r="H406" s="207">
        <v>3620</v>
      </c>
      <c r="I406" s="325">
        <v>22940</v>
      </c>
      <c r="J406" s="207">
        <v>127</v>
      </c>
      <c r="K406" s="332">
        <v>606</v>
      </c>
    </row>
    <row r="407" spans="1:11" s="19" customFormat="1" ht="15" customHeight="1">
      <c r="A407" s="137"/>
      <c r="B407" s="137" t="s">
        <v>1235</v>
      </c>
      <c r="C407" s="137"/>
      <c r="D407" s="137"/>
      <c r="E407" s="138" t="s">
        <v>1236</v>
      </c>
      <c r="F407" s="207">
        <v>29884</v>
      </c>
      <c r="G407" s="325">
        <v>362462</v>
      </c>
      <c r="H407" s="207">
        <v>22678</v>
      </c>
      <c r="I407" s="325">
        <v>261622</v>
      </c>
      <c r="J407" s="207">
        <v>989</v>
      </c>
      <c r="K407" s="332">
        <v>11966</v>
      </c>
    </row>
    <row r="408" spans="1:11" s="19" customFormat="1" ht="15" customHeight="1">
      <c r="A408" s="137"/>
      <c r="B408" s="137"/>
      <c r="C408" s="137" t="s">
        <v>1237</v>
      </c>
      <c r="D408" s="137"/>
      <c r="E408" s="138" t="s">
        <v>1666</v>
      </c>
      <c r="F408" s="207">
        <v>281</v>
      </c>
      <c r="G408" s="325">
        <v>6750</v>
      </c>
      <c r="H408" s="207">
        <v>225</v>
      </c>
      <c r="I408" s="325">
        <v>5407</v>
      </c>
      <c r="J408" s="207">
        <v>11</v>
      </c>
      <c r="K408" s="332">
        <v>222</v>
      </c>
    </row>
    <row r="409" spans="1:11" s="19" customFormat="1" ht="15" customHeight="1">
      <c r="A409" s="137"/>
      <c r="B409" s="137"/>
      <c r="C409" s="137" t="s">
        <v>1238</v>
      </c>
      <c r="D409" s="137"/>
      <c r="E409" s="138" t="s">
        <v>1239</v>
      </c>
      <c r="F409" s="207">
        <v>2390</v>
      </c>
      <c r="G409" s="325">
        <v>108174</v>
      </c>
      <c r="H409" s="207">
        <v>1734</v>
      </c>
      <c r="I409" s="325">
        <v>72801</v>
      </c>
      <c r="J409" s="207">
        <v>72</v>
      </c>
      <c r="K409" s="332">
        <v>3771</v>
      </c>
    </row>
    <row r="410" spans="1:11" s="19" customFormat="1" ht="15" customHeight="1">
      <c r="A410" s="137"/>
      <c r="B410" s="137"/>
      <c r="C410" s="137" t="s">
        <v>1240</v>
      </c>
      <c r="D410" s="137"/>
      <c r="E410" s="138" t="s">
        <v>1241</v>
      </c>
      <c r="F410" s="207">
        <v>1786</v>
      </c>
      <c r="G410" s="325">
        <v>8612</v>
      </c>
      <c r="H410" s="207">
        <v>1369</v>
      </c>
      <c r="I410" s="325">
        <v>6178</v>
      </c>
      <c r="J410" s="207">
        <v>50</v>
      </c>
      <c r="K410" s="332">
        <v>235</v>
      </c>
    </row>
    <row r="411" spans="1:11" s="19" customFormat="1" ht="15" customHeight="1">
      <c r="A411" s="137"/>
      <c r="B411" s="137"/>
      <c r="C411" s="137" t="s">
        <v>1242</v>
      </c>
      <c r="D411" s="137"/>
      <c r="E411" s="138" t="s">
        <v>1243</v>
      </c>
      <c r="F411" s="207">
        <v>1101</v>
      </c>
      <c r="G411" s="325">
        <v>6741</v>
      </c>
      <c r="H411" s="207">
        <v>843</v>
      </c>
      <c r="I411" s="325">
        <v>4903</v>
      </c>
      <c r="J411" s="207">
        <v>37</v>
      </c>
      <c r="K411" s="332">
        <v>159</v>
      </c>
    </row>
    <row r="412" spans="1:11" s="19" customFormat="1" ht="15" customHeight="1">
      <c r="A412" s="137"/>
      <c r="B412" s="137"/>
      <c r="C412" s="137" t="s">
        <v>1244</v>
      </c>
      <c r="D412" s="137"/>
      <c r="E412" s="138" t="s">
        <v>1245</v>
      </c>
      <c r="F412" s="207">
        <v>827</v>
      </c>
      <c r="G412" s="325">
        <v>4780</v>
      </c>
      <c r="H412" s="207">
        <v>673</v>
      </c>
      <c r="I412" s="325">
        <v>3608</v>
      </c>
      <c r="J412" s="207">
        <v>35</v>
      </c>
      <c r="K412" s="332">
        <v>187</v>
      </c>
    </row>
    <row r="413" spans="1:11" s="19" customFormat="1" ht="15" customHeight="1">
      <c r="A413" s="137"/>
      <c r="B413" s="137"/>
      <c r="C413" s="137" t="s">
        <v>1246</v>
      </c>
      <c r="D413" s="137"/>
      <c r="E413" s="138" t="s">
        <v>1247</v>
      </c>
      <c r="F413" s="207">
        <v>2154</v>
      </c>
      <c r="G413" s="325">
        <v>9104</v>
      </c>
      <c r="H413" s="207">
        <v>1679</v>
      </c>
      <c r="I413" s="325">
        <v>7403</v>
      </c>
      <c r="J413" s="207">
        <v>83</v>
      </c>
      <c r="K413" s="332">
        <v>375</v>
      </c>
    </row>
    <row r="414" spans="1:11" s="19" customFormat="1" ht="15" customHeight="1">
      <c r="A414" s="137"/>
      <c r="B414" s="137"/>
      <c r="C414" s="137" t="s">
        <v>1248</v>
      </c>
      <c r="D414" s="137"/>
      <c r="E414" s="138" t="s">
        <v>1249</v>
      </c>
      <c r="F414" s="207">
        <v>6344</v>
      </c>
      <c r="G414" s="325">
        <v>49717</v>
      </c>
      <c r="H414" s="207">
        <v>4660</v>
      </c>
      <c r="I414" s="325">
        <v>36965</v>
      </c>
      <c r="J414" s="207">
        <v>174</v>
      </c>
      <c r="K414" s="332">
        <v>1199</v>
      </c>
    </row>
    <row r="415" spans="1:11" s="19" customFormat="1" ht="15" customHeight="1">
      <c r="A415" s="137"/>
      <c r="B415" s="137"/>
      <c r="C415" s="137" t="s">
        <v>1250</v>
      </c>
      <c r="D415" s="137"/>
      <c r="E415" s="138" t="s">
        <v>1251</v>
      </c>
      <c r="F415" s="207">
        <v>15001</v>
      </c>
      <c r="G415" s="325">
        <v>168584</v>
      </c>
      <c r="H415" s="207">
        <v>11495</v>
      </c>
      <c r="I415" s="325">
        <v>124357</v>
      </c>
      <c r="J415" s="207">
        <v>527</v>
      </c>
      <c r="K415" s="332">
        <v>5818</v>
      </c>
    </row>
    <row r="416" spans="1:11" s="19" customFormat="1" ht="15" customHeight="1">
      <c r="A416" s="137"/>
      <c r="B416" s="137" t="s">
        <v>1252</v>
      </c>
      <c r="C416" s="137"/>
      <c r="D416" s="137"/>
      <c r="E416" s="138" t="s">
        <v>1253</v>
      </c>
      <c r="F416" s="207">
        <v>9381</v>
      </c>
      <c r="G416" s="325">
        <v>73509</v>
      </c>
      <c r="H416" s="207">
        <v>6293</v>
      </c>
      <c r="I416" s="325">
        <v>50558</v>
      </c>
      <c r="J416" s="207">
        <v>240</v>
      </c>
      <c r="K416" s="332">
        <v>1959</v>
      </c>
    </row>
    <row r="417" spans="1:11" s="19" customFormat="1" ht="15" customHeight="1">
      <c r="A417" s="137"/>
      <c r="B417" s="137"/>
      <c r="C417" s="137" t="s">
        <v>1254</v>
      </c>
      <c r="D417" s="137"/>
      <c r="E417" s="138" t="s">
        <v>1666</v>
      </c>
      <c r="F417" s="207">
        <v>86</v>
      </c>
      <c r="G417" s="325">
        <v>2916</v>
      </c>
      <c r="H417" s="207">
        <v>70</v>
      </c>
      <c r="I417" s="325">
        <v>2723</v>
      </c>
      <c r="J417" s="207">
        <v>5</v>
      </c>
      <c r="K417" s="332">
        <v>44</v>
      </c>
    </row>
    <row r="418" spans="1:11" s="19" customFormat="1" ht="15" customHeight="1">
      <c r="A418" s="137"/>
      <c r="B418" s="137"/>
      <c r="C418" s="137" t="s">
        <v>1255</v>
      </c>
      <c r="D418" s="137"/>
      <c r="E418" s="138" t="s">
        <v>1256</v>
      </c>
      <c r="F418" s="207">
        <v>4206</v>
      </c>
      <c r="G418" s="325">
        <v>35176</v>
      </c>
      <c r="H418" s="207">
        <v>2476</v>
      </c>
      <c r="I418" s="325">
        <v>21586</v>
      </c>
      <c r="J418" s="207">
        <v>120</v>
      </c>
      <c r="K418" s="332">
        <v>1271</v>
      </c>
    </row>
    <row r="419" spans="1:11" s="19" customFormat="1" ht="15" customHeight="1">
      <c r="A419" s="137"/>
      <c r="B419" s="137"/>
      <c r="C419" s="137" t="s">
        <v>1257</v>
      </c>
      <c r="D419" s="137"/>
      <c r="E419" s="138" t="s">
        <v>1258</v>
      </c>
      <c r="F419" s="207">
        <v>1307</v>
      </c>
      <c r="G419" s="325">
        <v>3793</v>
      </c>
      <c r="H419" s="207">
        <v>930</v>
      </c>
      <c r="I419" s="325">
        <v>2676</v>
      </c>
      <c r="J419" s="207">
        <v>28</v>
      </c>
      <c r="K419" s="332">
        <v>85</v>
      </c>
    </row>
    <row r="420" spans="1:11" s="19" customFormat="1" ht="15" customHeight="1">
      <c r="A420" s="137"/>
      <c r="B420" s="137"/>
      <c r="C420" s="137" t="s">
        <v>1259</v>
      </c>
      <c r="D420" s="137"/>
      <c r="E420" s="138" t="s">
        <v>1260</v>
      </c>
      <c r="F420" s="207">
        <v>3782</v>
      </c>
      <c r="G420" s="325">
        <v>31624</v>
      </c>
      <c r="H420" s="207">
        <v>2817</v>
      </c>
      <c r="I420" s="325">
        <v>23573</v>
      </c>
      <c r="J420" s="207">
        <v>87</v>
      </c>
      <c r="K420" s="332">
        <v>559</v>
      </c>
    </row>
    <row r="421" spans="1:11" s="19" customFormat="1" ht="15" customHeight="1">
      <c r="A421" s="137"/>
      <c r="B421" s="137" t="s">
        <v>1261</v>
      </c>
      <c r="C421" s="137"/>
      <c r="D421" s="137"/>
      <c r="E421" s="138" t="s">
        <v>1262</v>
      </c>
      <c r="F421" s="207">
        <v>35069</v>
      </c>
      <c r="G421" s="325">
        <v>245423</v>
      </c>
      <c r="H421" s="207">
        <v>26361</v>
      </c>
      <c r="I421" s="325">
        <v>179332</v>
      </c>
      <c r="J421" s="207">
        <v>949</v>
      </c>
      <c r="K421" s="332">
        <v>7756</v>
      </c>
    </row>
    <row r="422" spans="1:11" s="19" customFormat="1" ht="15" customHeight="1">
      <c r="A422" s="137"/>
      <c r="B422" s="137"/>
      <c r="C422" s="137" t="s">
        <v>1263</v>
      </c>
      <c r="D422" s="137"/>
      <c r="E422" s="138" t="s">
        <v>1666</v>
      </c>
      <c r="F422" s="207">
        <v>417</v>
      </c>
      <c r="G422" s="325">
        <v>9691</v>
      </c>
      <c r="H422" s="207">
        <v>332</v>
      </c>
      <c r="I422" s="325">
        <v>8711</v>
      </c>
      <c r="J422" s="207">
        <v>14</v>
      </c>
      <c r="K422" s="332">
        <v>826</v>
      </c>
    </row>
    <row r="423" spans="1:11" s="19" customFormat="1" ht="15" customHeight="1">
      <c r="A423" s="137"/>
      <c r="B423" s="137"/>
      <c r="C423" s="137" t="s">
        <v>1264</v>
      </c>
      <c r="D423" s="137"/>
      <c r="E423" s="138" t="s">
        <v>1265</v>
      </c>
      <c r="F423" s="207">
        <v>1773</v>
      </c>
      <c r="G423" s="325">
        <v>9816</v>
      </c>
      <c r="H423" s="207">
        <v>1306</v>
      </c>
      <c r="I423" s="325">
        <v>6909</v>
      </c>
      <c r="J423" s="207">
        <v>49</v>
      </c>
      <c r="K423" s="332">
        <v>851</v>
      </c>
    </row>
    <row r="424" spans="1:11" s="19" customFormat="1" ht="15" customHeight="1">
      <c r="A424" s="137"/>
      <c r="B424" s="137"/>
      <c r="C424" s="137" t="s">
        <v>1266</v>
      </c>
      <c r="D424" s="137"/>
      <c r="E424" s="138" t="s">
        <v>1267</v>
      </c>
      <c r="F424" s="207">
        <v>1640</v>
      </c>
      <c r="G424" s="325">
        <v>6143</v>
      </c>
      <c r="H424" s="207">
        <v>1291</v>
      </c>
      <c r="I424" s="325">
        <v>4895</v>
      </c>
      <c r="J424" s="207">
        <v>45</v>
      </c>
      <c r="K424" s="332">
        <v>124</v>
      </c>
    </row>
    <row r="425" spans="1:11" s="19" customFormat="1" ht="15" customHeight="1">
      <c r="A425" s="137"/>
      <c r="B425" s="137"/>
      <c r="C425" s="137" t="s">
        <v>1268</v>
      </c>
      <c r="D425" s="137"/>
      <c r="E425" s="138" t="s">
        <v>1269</v>
      </c>
      <c r="F425" s="207">
        <v>9588</v>
      </c>
      <c r="G425" s="325">
        <v>74530</v>
      </c>
      <c r="H425" s="207">
        <v>7064</v>
      </c>
      <c r="I425" s="325">
        <v>54088</v>
      </c>
      <c r="J425" s="207">
        <v>285</v>
      </c>
      <c r="K425" s="332">
        <v>2198</v>
      </c>
    </row>
    <row r="426" spans="1:11" s="19" customFormat="1" ht="15" customHeight="1">
      <c r="A426" s="137"/>
      <c r="B426" s="137"/>
      <c r="C426" s="137" t="s">
        <v>1270</v>
      </c>
      <c r="D426" s="137"/>
      <c r="E426" s="138" t="s">
        <v>1271</v>
      </c>
      <c r="F426" s="207">
        <v>100</v>
      </c>
      <c r="G426" s="325">
        <v>527</v>
      </c>
      <c r="H426" s="207">
        <v>41</v>
      </c>
      <c r="I426" s="325">
        <v>151</v>
      </c>
      <c r="J426" s="207">
        <v>2</v>
      </c>
      <c r="K426" s="332">
        <v>10</v>
      </c>
    </row>
    <row r="427" spans="1:11" s="19" customFormat="1" ht="15" customHeight="1">
      <c r="A427" s="137"/>
      <c r="B427" s="137"/>
      <c r="C427" s="137" t="s">
        <v>1272</v>
      </c>
      <c r="D427" s="137"/>
      <c r="E427" s="138" t="s">
        <v>1273</v>
      </c>
      <c r="F427" s="207">
        <v>1798</v>
      </c>
      <c r="G427" s="325">
        <v>13754</v>
      </c>
      <c r="H427" s="207">
        <v>1085</v>
      </c>
      <c r="I427" s="325">
        <v>8146</v>
      </c>
      <c r="J427" s="207">
        <v>67</v>
      </c>
      <c r="K427" s="332">
        <v>501</v>
      </c>
    </row>
    <row r="428" spans="1:11" s="19" customFormat="1" ht="15" customHeight="1">
      <c r="A428" s="137"/>
      <c r="B428" s="137"/>
      <c r="C428" s="137" t="s">
        <v>1274</v>
      </c>
      <c r="D428" s="137"/>
      <c r="E428" s="138" t="s">
        <v>1275</v>
      </c>
      <c r="F428" s="207">
        <v>3814</v>
      </c>
      <c r="G428" s="325">
        <v>38603</v>
      </c>
      <c r="H428" s="207">
        <v>2944</v>
      </c>
      <c r="I428" s="325">
        <v>27204</v>
      </c>
      <c r="J428" s="207">
        <v>95</v>
      </c>
      <c r="K428" s="332">
        <v>808</v>
      </c>
    </row>
    <row r="429" spans="1:11" s="19" customFormat="1" ht="15" customHeight="1">
      <c r="A429" s="137"/>
      <c r="B429" s="137"/>
      <c r="C429" s="137" t="s">
        <v>1276</v>
      </c>
      <c r="D429" s="137"/>
      <c r="E429" s="138" t="s">
        <v>1277</v>
      </c>
      <c r="F429" s="207">
        <v>2522</v>
      </c>
      <c r="G429" s="325">
        <v>20851</v>
      </c>
      <c r="H429" s="207">
        <v>1909</v>
      </c>
      <c r="I429" s="325">
        <v>16359</v>
      </c>
      <c r="J429" s="207">
        <v>71</v>
      </c>
      <c r="K429" s="332">
        <v>434</v>
      </c>
    </row>
    <row r="430" spans="1:11" s="19" customFormat="1" ht="15" customHeight="1">
      <c r="A430" s="137"/>
      <c r="B430" s="137"/>
      <c r="C430" s="137" t="s">
        <v>1278</v>
      </c>
      <c r="D430" s="137"/>
      <c r="E430" s="138" t="s">
        <v>1279</v>
      </c>
      <c r="F430" s="207">
        <v>2132</v>
      </c>
      <c r="G430" s="325">
        <v>11531</v>
      </c>
      <c r="H430" s="207">
        <v>1610</v>
      </c>
      <c r="I430" s="325">
        <v>9195</v>
      </c>
      <c r="J430" s="207">
        <v>54</v>
      </c>
      <c r="K430" s="332">
        <v>318</v>
      </c>
    </row>
    <row r="431" spans="1:11" s="19" customFormat="1" ht="15" customHeight="1">
      <c r="A431" s="137"/>
      <c r="B431" s="137"/>
      <c r="C431" s="137" t="s">
        <v>1280</v>
      </c>
      <c r="D431" s="137"/>
      <c r="E431" s="138" t="s">
        <v>1667</v>
      </c>
      <c r="F431" s="207">
        <v>11285</v>
      </c>
      <c r="G431" s="325">
        <v>59977</v>
      </c>
      <c r="H431" s="207">
        <v>8779</v>
      </c>
      <c r="I431" s="325">
        <v>43674</v>
      </c>
      <c r="J431" s="207">
        <v>267</v>
      </c>
      <c r="K431" s="332">
        <v>1686</v>
      </c>
    </row>
    <row r="432" spans="1:11" s="19" customFormat="1" ht="15" customHeight="1">
      <c r="A432" s="137"/>
      <c r="B432" s="137" t="s">
        <v>1281</v>
      </c>
      <c r="C432" s="137"/>
      <c r="D432" s="137"/>
      <c r="E432" s="138" t="s">
        <v>1282</v>
      </c>
      <c r="F432" s="207">
        <v>4552</v>
      </c>
      <c r="G432" s="325">
        <v>65818</v>
      </c>
      <c r="H432" s="207">
        <v>3663</v>
      </c>
      <c r="I432" s="325">
        <v>57490</v>
      </c>
      <c r="J432" s="207">
        <v>131</v>
      </c>
      <c r="K432" s="332">
        <v>3073</v>
      </c>
    </row>
    <row r="433" spans="1:11" s="19" customFormat="1" ht="15" customHeight="1">
      <c r="A433" s="137"/>
      <c r="B433" s="137"/>
      <c r="C433" s="137" t="s">
        <v>1283</v>
      </c>
      <c r="D433" s="137"/>
      <c r="E433" s="138" t="s">
        <v>1666</v>
      </c>
      <c r="F433" s="207">
        <v>53</v>
      </c>
      <c r="G433" s="325">
        <v>1764</v>
      </c>
      <c r="H433" s="207">
        <v>42</v>
      </c>
      <c r="I433" s="325">
        <v>1394</v>
      </c>
      <c r="J433" s="207">
        <v>2</v>
      </c>
      <c r="K433" s="332">
        <v>25</v>
      </c>
    </row>
    <row r="434" spans="1:11" s="19" customFormat="1" ht="15" customHeight="1">
      <c r="A434" s="137"/>
      <c r="B434" s="137"/>
      <c r="C434" s="137" t="s">
        <v>1284</v>
      </c>
      <c r="D434" s="137"/>
      <c r="E434" s="138" t="s">
        <v>1285</v>
      </c>
      <c r="F434" s="207">
        <v>3433</v>
      </c>
      <c r="G434" s="325">
        <v>49378</v>
      </c>
      <c r="H434" s="207">
        <v>2785</v>
      </c>
      <c r="I434" s="325">
        <v>44292</v>
      </c>
      <c r="J434" s="207">
        <v>88</v>
      </c>
      <c r="K434" s="332">
        <v>2067</v>
      </c>
    </row>
    <row r="435" spans="1:11" s="19" customFormat="1" ht="15" customHeight="1">
      <c r="A435" s="137"/>
      <c r="B435" s="137"/>
      <c r="C435" s="137" t="s">
        <v>1286</v>
      </c>
      <c r="D435" s="137"/>
      <c r="E435" s="138" t="s">
        <v>1287</v>
      </c>
      <c r="F435" s="207">
        <v>282</v>
      </c>
      <c r="G435" s="325">
        <v>3993</v>
      </c>
      <c r="H435" s="207">
        <v>209</v>
      </c>
      <c r="I435" s="325">
        <v>3084</v>
      </c>
      <c r="J435" s="207">
        <v>16</v>
      </c>
      <c r="K435" s="332">
        <v>556</v>
      </c>
    </row>
    <row r="436" spans="1:11" s="19" customFormat="1" ht="15" customHeight="1">
      <c r="A436" s="137"/>
      <c r="B436" s="137"/>
      <c r="C436" s="137" t="s">
        <v>1288</v>
      </c>
      <c r="D436" s="137"/>
      <c r="E436" s="138" t="s">
        <v>1289</v>
      </c>
      <c r="F436" s="207">
        <v>784</v>
      </c>
      <c r="G436" s="325">
        <v>10683</v>
      </c>
      <c r="H436" s="207">
        <v>627</v>
      </c>
      <c r="I436" s="325">
        <v>8720</v>
      </c>
      <c r="J436" s="207">
        <v>25</v>
      </c>
      <c r="K436" s="332">
        <v>425</v>
      </c>
    </row>
    <row r="437" spans="1:11" s="19" customFormat="1" ht="8.25" customHeight="1">
      <c r="A437" s="137"/>
      <c r="B437" s="137"/>
      <c r="C437" s="137"/>
      <c r="D437" s="137"/>
      <c r="E437" s="138"/>
      <c r="F437" s="207"/>
      <c r="G437" s="325"/>
      <c r="H437" s="207"/>
      <c r="I437" s="325"/>
      <c r="J437" s="207"/>
      <c r="K437" s="332"/>
    </row>
    <row r="438" spans="1:11" s="48" customFormat="1" ht="15" customHeight="1">
      <c r="A438" s="239" t="s">
        <v>141</v>
      </c>
      <c r="B438" s="239"/>
      <c r="C438" s="239"/>
      <c r="D438" s="277"/>
      <c r="E438" s="240" t="s">
        <v>142</v>
      </c>
      <c r="F438" s="241">
        <v>10601</v>
      </c>
      <c r="G438" s="327">
        <v>410915</v>
      </c>
      <c r="H438" s="241">
        <v>8912</v>
      </c>
      <c r="I438" s="327">
        <v>376068</v>
      </c>
      <c r="J438" s="241">
        <v>243</v>
      </c>
      <c r="K438" s="334">
        <v>13268</v>
      </c>
    </row>
    <row r="439" spans="1:11" s="19" customFormat="1" ht="15" customHeight="1">
      <c r="A439" s="137"/>
      <c r="B439" s="137" t="s">
        <v>1290</v>
      </c>
      <c r="C439" s="137"/>
      <c r="D439" s="137"/>
      <c r="E439" s="138" t="s">
        <v>1291</v>
      </c>
      <c r="F439" s="207">
        <v>1590</v>
      </c>
      <c r="G439" s="325">
        <v>102883</v>
      </c>
      <c r="H439" s="207">
        <v>1292</v>
      </c>
      <c r="I439" s="325">
        <v>93784</v>
      </c>
      <c r="J439" s="207">
        <v>39</v>
      </c>
      <c r="K439" s="332">
        <v>3148</v>
      </c>
    </row>
    <row r="440" spans="1:11" s="19" customFormat="1" ht="15" customHeight="1">
      <c r="A440" s="137"/>
      <c r="B440" s="137"/>
      <c r="C440" s="137" t="s">
        <v>1292</v>
      </c>
      <c r="D440" s="137"/>
      <c r="E440" s="138" t="s">
        <v>1666</v>
      </c>
      <c r="F440" s="207">
        <v>13</v>
      </c>
      <c r="G440" s="325">
        <v>2708</v>
      </c>
      <c r="H440" s="207">
        <v>13</v>
      </c>
      <c r="I440" s="325">
        <v>2708</v>
      </c>
      <c r="J440" s="207" t="s">
        <v>1662</v>
      </c>
      <c r="K440" s="332" t="s">
        <v>1662</v>
      </c>
    </row>
    <row r="441" spans="1:11" s="19" customFormat="1" ht="15" customHeight="1">
      <c r="A441" s="137"/>
      <c r="B441" s="137"/>
      <c r="C441" s="137" t="s">
        <v>1293</v>
      </c>
      <c r="D441" s="137"/>
      <c r="E441" s="138" t="s">
        <v>1294</v>
      </c>
      <c r="F441" s="207">
        <v>1</v>
      </c>
      <c r="G441" s="325">
        <v>2475</v>
      </c>
      <c r="H441" s="207">
        <v>1</v>
      </c>
      <c r="I441" s="325">
        <v>2475</v>
      </c>
      <c r="J441" s="207" t="s">
        <v>1662</v>
      </c>
      <c r="K441" s="332" t="s">
        <v>1662</v>
      </c>
    </row>
    <row r="442" spans="1:11" s="19" customFormat="1" ht="15" customHeight="1">
      <c r="A442" s="137"/>
      <c r="B442" s="137"/>
      <c r="C442" s="137" t="s">
        <v>1295</v>
      </c>
      <c r="D442" s="137"/>
      <c r="E442" s="138" t="s">
        <v>1296</v>
      </c>
      <c r="F442" s="207">
        <v>1576</v>
      </c>
      <c r="G442" s="325">
        <v>97700</v>
      </c>
      <c r="H442" s="207">
        <v>1278</v>
      </c>
      <c r="I442" s="325">
        <v>88601</v>
      </c>
      <c r="J442" s="207">
        <v>39</v>
      </c>
      <c r="K442" s="332">
        <v>3148</v>
      </c>
    </row>
    <row r="443" spans="1:11" s="19" customFormat="1" ht="15" customHeight="1">
      <c r="A443" s="137"/>
      <c r="B443" s="137" t="s">
        <v>1297</v>
      </c>
      <c r="C443" s="137"/>
      <c r="D443" s="137"/>
      <c r="E443" s="138" t="s">
        <v>1298</v>
      </c>
      <c r="F443" s="207">
        <v>1145</v>
      </c>
      <c r="G443" s="325">
        <v>29874</v>
      </c>
      <c r="H443" s="207">
        <v>909</v>
      </c>
      <c r="I443" s="325">
        <v>24623</v>
      </c>
      <c r="J443" s="207">
        <v>35</v>
      </c>
      <c r="K443" s="332">
        <v>979</v>
      </c>
    </row>
    <row r="444" spans="1:11" s="19" customFormat="1" ht="15" customHeight="1">
      <c r="A444" s="137"/>
      <c r="B444" s="137"/>
      <c r="C444" s="137" t="s">
        <v>1299</v>
      </c>
      <c r="D444" s="137"/>
      <c r="E444" s="138" t="s">
        <v>1666</v>
      </c>
      <c r="F444" s="207">
        <v>2</v>
      </c>
      <c r="G444" s="325">
        <v>417</v>
      </c>
      <c r="H444" s="207">
        <v>2</v>
      </c>
      <c r="I444" s="325">
        <v>417</v>
      </c>
      <c r="J444" s="207" t="s">
        <v>1662</v>
      </c>
      <c r="K444" s="332" t="s">
        <v>1662</v>
      </c>
    </row>
    <row r="445" spans="1:11" s="19" customFormat="1" ht="15" customHeight="1">
      <c r="A445" s="137"/>
      <c r="B445" s="137"/>
      <c r="C445" s="137" t="s">
        <v>1300</v>
      </c>
      <c r="D445" s="137"/>
      <c r="E445" s="138" t="s">
        <v>1301</v>
      </c>
      <c r="F445" s="207">
        <v>1125</v>
      </c>
      <c r="G445" s="325">
        <v>26898</v>
      </c>
      <c r="H445" s="207">
        <v>898</v>
      </c>
      <c r="I445" s="325">
        <v>21933</v>
      </c>
      <c r="J445" s="207">
        <v>33</v>
      </c>
      <c r="K445" s="332">
        <v>623</v>
      </c>
    </row>
    <row r="446" spans="1:11" s="19" customFormat="1" ht="15" customHeight="1">
      <c r="A446" s="137"/>
      <c r="B446" s="137"/>
      <c r="C446" s="137" t="s">
        <v>1302</v>
      </c>
      <c r="D446" s="137"/>
      <c r="E446" s="138" t="s">
        <v>1303</v>
      </c>
      <c r="F446" s="207">
        <v>18</v>
      </c>
      <c r="G446" s="325">
        <v>2559</v>
      </c>
      <c r="H446" s="207">
        <v>9</v>
      </c>
      <c r="I446" s="325">
        <v>2273</v>
      </c>
      <c r="J446" s="207">
        <v>2</v>
      </c>
      <c r="K446" s="332">
        <v>356</v>
      </c>
    </row>
    <row r="447" spans="1:11" s="19" customFormat="1" ht="15" customHeight="1">
      <c r="A447" s="137"/>
      <c r="B447" s="137" t="s">
        <v>1304</v>
      </c>
      <c r="C447" s="137"/>
      <c r="D447" s="137"/>
      <c r="E447" s="138" t="s">
        <v>1305</v>
      </c>
      <c r="F447" s="207">
        <v>1027</v>
      </c>
      <c r="G447" s="325">
        <v>44701</v>
      </c>
      <c r="H447" s="207">
        <v>929</v>
      </c>
      <c r="I447" s="325">
        <v>41668</v>
      </c>
      <c r="J447" s="207">
        <v>31</v>
      </c>
      <c r="K447" s="332">
        <v>2523</v>
      </c>
    </row>
    <row r="448" spans="1:11" s="19" customFormat="1" ht="15" customHeight="1">
      <c r="A448" s="137"/>
      <c r="B448" s="137"/>
      <c r="C448" s="137" t="s">
        <v>1306</v>
      </c>
      <c r="D448" s="137"/>
      <c r="E448" s="138" t="s">
        <v>1666</v>
      </c>
      <c r="F448" s="207">
        <v>8</v>
      </c>
      <c r="G448" s="325">
        <v>313</v>
      </c>
      <c r="H448" s="207">
        <v>8</v>
      </c>
      <c r="I448" s="325">
        <v>313</v>
      </c>
      <c r="J448" s="207" t="s">
        <v>1662</v>
      </c>
      <c r="K448" s="332" t="s">
        <v>1662</v>
      </c>
    </row>
    <row r="449" spans="1:11" s="19" customFormat="1" ht="15" customHeight="1">
      <c r="A449" s="137"/>
      <c r="B449" s="137"/>
      <c r="C449" s="137" t="s">
        <v>1307</v>
      </c>
      <c r="D449" s="137"/>
      <c r="E449" s="138" t="s">
        <v>1308</v>
      </c>
      <c r="F449" s="207">
        <v>279</v>
      </c>
      <c r="G449" s="325">
        <v>6086</v>
      </c>
      <c r="H449" s="207">
        <v>265</v>
      </c>
      <c r="I449" s="325">
        <v>6019</v>
      </c>
      <c r="J449" s="207">
        <v>6</v>
      </c>
      <c r="K449" s="332">
        <v>1033</v>
      </c>
    </row>
    <row r="450" spans="1:11" s="19" customFormat="1" ht="15" customHeight="1">
      <c r="A450" s="137"/>
      <c r="B450" s="137"/>
      <c r="C450" s="137" t="s">
        <v>1309</v>
      </c>
      <c r="D450" s="137"/>
      <c r="E450" s="138" t="s">
        <v>1310</v>
      </c>
      <c r="F450" s="207">
        <v>305</v>
      </c>
      <c r="G450" s="325">
        <v>937</v>
      </c>
      <c r="H450" s="207">
        <v>263</v>
      </c>
      <c r="I450" s="325">
        <v>815</v>
      </c>
      <c r="J450" s="207">
        <v>11</v>
      </c>
      <c r="K450" s="332">
        <v>40</v>
      </c>
    </row>
    <row r="451" spans="1:11" s="19" customFormat="1" ht="15" customHeight="1">
      <c r="A451" s="137"/>
      <c r="B451" s="137"/>
      <c r="C451" s="137" t="s">
        <v>1311</v>
      </c>
      <c r="D451" s="137"/>
      <c r="E451" s="138" t="s">
        <v>1312</v>
      </c>
      <c r="F451" s="207">
        <v>267</v>
      </c>
      <c r="G451" s="325">
        <v>27489</v>
      </c>
      <c r="H451" s="207">
        <v>234</v>
      </c>
      <c r="I451" s="325">
        <v>25015</v>
      </c>
      <c r="J451" s="207">
        <v>11</v>
      </c>
      <c r="K451" s="332">
        <v>1389</v>
      </c>
    </row>
    <row r="452" spans="1:11" s="19" customFormat="1" ht="15" customHeight="1">
      <c r="A452" s="137"/>
      <c r="B452" s="137"/>
      <c r="C452" s="137" t="s">
        <v>1313</v>
      </c>
      <c r="D452" s="137"/>
      <c r="E452" s="138" t="s">
        <v>1314</v>
      </c>
      <c r="F452" s="207">
        <v>168</v>
      </c>
      <c r="G452" s="325">
        <v>9876</v>
      </c>
      <c r="H452" s="207">
        <v>159</v>
      </c>
      <c r="I452" s="325">
        <v>9506</v>
      </c>
      <c r="J452" s="207">
        <v>3</v>
      </c>
      <c r="K452" s="332">
        <v>61</v>
      </c>
    </row>
    <row r="453" spans="1:11" s="19" customFormat="1" ht="15" customHeight="1">
      <c r="A453" s="137"/>
      <c r="B453" s="137" t="s">
        <v>1315</v>
      </c>
      <c r="C453" s="137"/>
      <c r="D453" s="137"/>
      <c r="E453" s="138" t="s">
        <v>1316</v>
      </c>
      <c r="F453" s="207">
        <v>1386</v>
      </c>
      <c r="G453" s="325">
        <v>52878</v>
      </c>
      <c r="H453" s="207">
        <v>1294</v>
      </c>
      <c r="I453" s="325">
        <v>51431</v>
      </c>
      <c r="J453" s="207">
        <v>23</v>
      </c>
      <c r="K453" s="332">
        <v>867</v>
      </c>
    </row>
    <row r="454" spans="1:11" s="19" customFormat="1" ht="15" customHeight="1">
      <c r="A454" s="137"/>
      <c r="B454" s="137"/>
      <c r="C454" s="137" t="s">
        <v>1317</v>
      </c>
      <c r="D454" s="137"/>
      <c r="E454" s="138" t="s">
        <v>1666</v>
      </c>
      <c r="F454" s="207">
        <v>2</v>
      </c>
      <c r="G454" s="325">
        <v>30</v>
      </c>
      <c r="H454" s="207">
        <v>2</v>
      </c>
      <c r="I454" s="325">
        <v>30</v>
      </c>
      <c r="J454" s="207" t="s">
        <v>1662</v>
      </c>
      <c r="K454" s="332" t="s">
        <v>1662</v>
      </c>
    </row>
    <row r="455" spans="1:11" s="19" customFormat="1" ht="15" customHeight="1">
      <c r="A455" s="137"/>
      <c r="B455" s="137"/>
      <c r="C455" s="137" t="s">
        <v>1318</v>
      </c>
      <c r="D455" s="137"/>
      <c r="E455" s="138" t="s">
        <v>1319</v>
      </c>
      <c r="F455" s="207">
        <v>1336</v>
      </c>
      <c r="G455" s="325">
        <v>51575</v>
      </c>
      <c r="H455" s="207">
        <v>1246</v>
      </c>
      <c r="I455" s="325">
        <v>50133</v>
      </c>
      <c r="J455" s="207">
        <v>23</v>
      </c>
      <c r="K455" s="332">
        <v>867</v>
      </c>
    </row>
    <row r="456" spans="1:11" s="19" customFormat="1" ht="15" customHeight="1">
      <c r="A456" s="137"/>
      <c r="B456" s="137"/>
      <c r="C456" s="137" t="s">
        <v>1320</v>
      </c>
      <c r="D456" s="137"/>
      <c r="E456" s="138" t="s">
        <v>1321</v>
      </c>
      <c r="F456" s="207">
        <v>48</v>
      </c>
      <c r="G456" s="325">
        <v>1273</v>
      </c>
      <c r="H456" s="207">
        <v>46</v>
      </c>
      <c r="I456" s="325">
        <v>1268</v>
      </c>
      <c r="J456" s="207" t="s">
        <v>1662</v>
      </c>
      <c r="K456" s="332" t="s">
        <v>1662</v>
      </c>
    </row>
    <row r="457" spans="1:11" s="19" customFormat="1" ht="15" customHeight="1">
      <c r="A457" s="137"/>
      <c r="B457" s="137" t="s">
        <v>1322</v>
      </c>
      <c r="C457" s="137"/>
      <c r="D457" s="137"/>
      <c r="E457" s="138" t="s">
        <v>1323</v>
      </c>
      <c r="F457" s="207">
        <v>419</v>
      </c>
      <c r="G457" s="325">
        <v>12421</v>
      </c>
      <c r="H457" s="207">
        <v>389</v>
      </c>
      <c r="I457" s="325">
        <v>12156</v>
      </c>
      <c r="J457" s="207">
        <v>9</v>
      </c>
      <c r="K457" s="332">
        <v>118</v>
      </c>
    </row>
    <row r="458" spans="1:11" s="19" customFormat="1" ht="15" customHeight="1">
      <c r="A458" s="137"/>
      <c r="B458" s="137"/>
      <c r="C458" s="137" t="s">
        <v>1324</v>
      </c>
      <c r="D458" s="137"/>
      <c r="E458" s="138" t="s">
        <v>1666</v>
      </c>
      <c r="F458" s="207">
        <v>1</v>
      </c>
      <c r="G458" s="325">
        <v>11</v>
      </c>
      <c r="H458" s="207">
        <v>1</v>
      </c>
      <c r="I458" s="325">
        <v>11</v>
      </c>
      <c r="J458" s="207" t="s">
        <v>1662</v>
      </c>
      <c r="K458" s="332" t="s">
        <v>1662</v>
      </c>
    </row>
    <row r="459" spans="1:11" s="19" customFormat="1" ht="15" customHeight="1">
      <c r="A459" s="137"/>
      <c r="B459" s="137"/>
      <c r="C459" s="137" t="s">
        <v>1325</v>
      </c>
      <c r="D459" s="137"/>
      <c r="E459" s="138" t="s">
        <v>1326</v>
      </c>
      <c r="F459" s="207">
        <v>290</v>
      </c>
      <c r="G459" s="325">
        <v>9800</v>
      </c>
      <c r="H459" s="207">
        <v>275</v>
      </c>
      <c r="I459" s="325">
        <v>9639</v>
      </c>
      <c r="J459" s="207">
        <v>6</v>
      </c>
      <c r="K459" s="332">
        <v>106</v>
      </c>
    </row>
    <row r="460" spans="1:11" s="19" customFormat="1" ht="15" customHeight="1">
      <c r="A460" s="137"/>
      <c r="B460" s="137"/>
      <c r="C460" s="137" t="s">
        <v>1327</v>
      </c>
      <c r="D460" s="137"/>
      <c r="E460" s="138" t="s">
        <v>1328</v>
      </c>
      <c r="F460" s="207">
        <v>13</v>
      </c>
      <c r="G460" s="325">
        <v>209</v>
      </c>
      <c r="H460" s="207">
        <v>13</v>
      </c>
      <c r="I460" s="325">
        <v>209</v>
      </c>
      <c r="J460" s="207" t="s">
        <v>1662</v>
      </c>
      <c r="K460" s="332" t="s">
        <v>1662</v>
      </c>
    </row>
    <row r="461" spans="1:11" s="19" customFormat="1" ht="15" customHeight="1">
      <c r="A461" s="137"/>
      <c r="B461" s="137"/>
      <c r="C461" s="137" t="s">
        <v>1329</v>
      </c>
      <c r="D461" s="137"/>
      <c r="E461" s="138" t="s">
        <v>1330</v>
      </c>
      <c r="F461" s="207">
        <v>115</v>
      </c>
      <c r="G461" s="325">
        <v>2401</v>
      </c>
      <c r="H461" s="207">
        <v>100</v>
      </c>
      <c r="I461" s="325">
        <v>2297</v>
      </c>
      <c r="J461" s="207">
        <v>3</v>
      </c>
      <c r="K461" s="332">
        <v>12</v>
      </c>
    </row>
    <row r="462" spans="1:11" s="19" customFormat="1" ht="15" customHeight="1">
      <c r="A462" s="137"/>
      <c r="B462" s="137" t="s">
        <v>1331</v>
      </c>
      <c r="C462" s="137"/>
      <c r="D462" s="137"/>
      <c r="E462" s="138" t="s">
        <v>1332</v>
      </c>
      <c r="F462" s="207">
        <v>5030</v>
      </c>
      <c r="G462" s="325">
        <v>168082</v>
      </c>
      <c r="H462" s="207">
        <v>4097</v>
      </c>
      <c r="I462" s="325">
        <v>152377</v>
      </c>
      <c r="J462" s="207">
        <v>106</v>
      </c>
      <c r="K462" s="332">
        <v>5633</v>
      </c>
    </row>
    <row r="463" spans="1:11" s="19" customFormat="1" ht="15" customHeight="1">
      <c r="A463" s="137"/>
      <c r="B463" s="137"/>
      <c r="C463" s="137" t="s">
        <v>1333</v>
      </c>
      <c r="D463" s="137"/>
      <c r="E463" s="138" t="s">
        <v>1666</v>
      </c>
      <c r="F463" s="207">
        <v>16</v>
      </c>
      <c r="G463" s="325">
        <v>2692</v>
      </c>
      <c r="H463" s="207">
        <v>16</v>
      </c>
      <c r="I463" s="325">
        <v>2692</v>
      </c>
      <c r="J463" s="207">
        <v>1</v>
      </c>
      <c r="K463" s="332">
        <v>138</v>
      </c>
    </row>
    <row r="464" spans="1:11" s="19" customFormat="1" ht="15" customHeight="1">
      <c r="A464" s="137"/>
      <c r="B464" s="137"/>
      <c r="C464" s="137" t="s">
        <v>1334</v>
      </c>
      <c r="D464" s="137"/>
      <c r="E464" s="138" t="s">
        <v>1335</v>
      </c>
      <c r="F464" s="207">
        <v>1588</v>
      </c>
      <c r="G464" s="325">
        <v>88952</v>
      </c>
      <c r="H464" s="207">
        <v>1319</v>
      </c>
      <c r="I464" s="325">
        <v>78137</v>
      </c>
      <c r="J464" s="207">
        <v>25</v>
      </c>
      <c r="K464" s="332">
        <v>4620</v>
      </c>
    </row>
    <row r="465" spans="1:11" s="19" customFormat="1" ht="15" customHeight="1">
      <c r="A465" s="137"/>
      <c r="B465" s="137"/>
      <c r="C465" s="137" t="s">
        <v>1336</v>
      </c>
      <c r="D465" s="137"/>
      <c r="E465" s="138" t="s">
        <v>1337</v>
      </c>
      <c r="F465" s="207">
        <v>377</v>
      </c>
      <c r="G465" s="325">
        <v>41012</v>
      </c>
      <c r="H465" s="207">
        <v>326</v>
      </c>
      <c r="I465" s="325">
        <v>39337</v>
      </c>
      <c r="J465" s="207">
        <v>7</v>
      </c>
      <c r="K465" s="332">
        <v>318</v>
      </c>
    </row>
    <row r="466" spans="1:11" s="19" customFormat="1" ht="15" customHeight="1">
      <c r="A466" s="137"/>
      <c r="B466" s="137"/>
      <c r="C466" s="137" t="s">
        <v>1338</v>
      </c>
      <c r="D466" s="137"/>
      <c r="E466" s="138" t="s">
        <v>1339</v>
      </c>
      <c r="F466" s="207">
        <v>178</v>
      </c>
      <c r="G466" s="325">
        <v>5260</v>
      </c>
      <c r="H466" s="207">
        <v>168</v>
      </c>
      <c r="I466" s="325">
        <v>5116</v>
      </c>
      <c r="J466" s="207" t="s">
        <v>1662</v>
      </c>
      <c r="K466" s="332" t="s">
        <v>1662</v>
      </c>
    </row>
    <row r="467" spans="1:11" s="19" customFormat="1" ht="15" customHeight="1">
      <c r="A467" s="137"/>
      <c r="B467" s="137"/>
      <c r="C467" s="137" t="s">
        <v>1340</v>
      </c>
      <c r="D467" s="137"/>
      <c r="E467" s="138" t="s">
        <v>1341</v>
      </c>
      <c r="F467" s="207">
        <v>2730</v>
      </c>
      <c r="G467" s="325">
        <v>26536</v>
      </c>
      <c r="H467" s="207">
        <v>2148</v>
      </c>
      <c r="I467" s="325">
        <v>23621</v>
      </c>
      <c r="J467" s="207">
        <v>69</v>
      </c>
      <c r="K467" s="332">
        <v>480</v>
      </c>
    </row>
    <row r="468" spans="1:11" s="19" customFormat="1" ht="15" customHeight="1">
      <c r="A468" s="137"/>
      <c r="B468" s="137"/>
      <c r="C468" s="137" t="s">
        <v>1342</v>
      </c>
      <c r="D468" s="137"/>
      <c r="E468" s="138" t="s">
        <v>1343</v>
      </c>
      <c r="F468" s="207">
        <v>141</v>
      </c>
      <c r="G468" s="325">
        <v>3630</v>
      </c>
      <c r="H468" s="207">
        <v>120</v>
      </c>
      <c r="I468" s="325">
        <v>3474</v>
      </c>
      <c r="J468" s="207">
        <v>4</v>
      </c>
      <c r="K468" s="332">
        <v>77</v>
      </c>
    </row>
    <row r="469" spans="1:11" s="19" customFormat="1" ht="8.25" customHeight="1">
      <c r="A469" s="137"/>
      <c r="B469" s="137"/>
      <c r="C469" s="137"/>
      <c r="D469" s="137"/>
      <c r="E469" s="138"/>
      <c r="F469" s="207"/>
      <c r="G469" s="325"/>
      <c r="H469" s="207"/>
      <c r="I469" s="325"/>
      <c r="J469" s="207"/>
      <c r="K469" s="332"/>
    </row>
    <row r="470" spans="1:11" s="48" customFormat="1" ht="15" customHeight="1">
      <c r="A470" s="239" t="s">
        <v>143</v>
      </c>
      <c r="B470" s="239"/>
      <c r="C470" s="239"/>
      <c r="D470" s="277"/>
      <c r="E470" s="240" t="s">
        <v>144</v>
      </c>
      <c r="F470" s="241">
        <v>55758</v>
      </c>
      <c r="G470" s="327">
        <v>350194</v>
      </c>
      <c r="H470" s="241">
        <v>45015</v>
      </c>
      <c r="I470" s="327">
        <v>306651</v>
      </c>
      <c r="J470" s="241">
        <v>1143</v>
      </c>
      <c r="K470" s="334">
        <v>7411</v>
      </c>
    </row>
    <row r="471" spans="1:11" s="19" customFormat="1" ht="15" customHeight="1">
      <c r="A471" s="137"/>
      <c r="B471" s="137" t="s">
        <v>1344</v>
      </c>
      <c r="C471" s="137"/>
      <c r="D471" s="137"/>
      <c r="E471" s="138" t="s">
        <v>1664</v>
      </c>
      <c r="F471" s="207">
        <v>11735</v>
      </c>
      <c r="G471" s="325">
        <v>93497</v>
      </c>
      <c r="H471" s="207">
        <v>9474</v>
      </c>
      <c r="I471" s="325">
        <v>81133</v>
      </c>
      <c r="J471" s="207">
        <v>210</v>
      </c>
      <c r="K471" s="332">
        <v>1093</v>
      </c>
    </row>
    <row r="472" spans="1:11" s="19" customFormat="1" ht="15" customHeight="1">
      <c r="A472" s="137"/>
      <c r="B472" s="137"/>
      <c r="C472" s="137" t="s">
        <v>1345</v>
      </c>
      <c r="D472" s="137"/>
      <c r="E472" s="138" t="s">
        <v>1666</v>
      </c>
      <c r="F472" s="207">
        <v>31</v>
      </c>
      <c r="G472" s="325">
        <v>1565</v>
      </c>
      <c r="H472" s="207">
        <v>30</v>
      </c>
      <c r="I472" s="325">
        <v>1529</v>
      </c>
      <c r="J472" s="207" t="s">
        <v>1662</v>
      </c>
      <c r="K472" s="332" t="s">
        <v>1662</v>
      </c>
    </row>
    <row r="473" spans="1:11" s="19" customFormat="1" ht="15" customHeight="1">
      <c r="A473" s="137"/>
      <c r="B473" s="137"/>
      <c r="C473" s="137" t="s">
        <v>1346</v>
      </c>
      <c r="D473" s="137"/>
      <c r="E473" s="138" t="s">
        <v>1347</v>
      </c>
      <c r="F473" s="207">
        <v>2552</v>
      </c>
      <c r="G473" s="325">
        <v>35193</v>
      </c>
      <c r="H473" s="207">
        <v>1998</v>
      </c>
      <c r="I473" s="325">
        <v>31362</v>
      </c>
      <c r="J473" s="207">
        <v>42</v>
      </c>
      <c r="K473" s="332">
        <v>229</v>
      </c>
    </row>
    <row r="474" spans="1:11" s="19" customFormat="1" ht="15" customHeight="1">
      <c r="A474" s="137"/>
      <c r="B474" s="137"/>
      <c r="C474" s="137" t="s">
        <v>1348</v>
      </c>
      <c r="D474" s="137"/>
      <c r="E474" s="138" t="s">
        <v>1349</v>
      </c>
      <c r="F474" s="207">
        <v>9152</v>
      </c>
      <c r="G474" s="325">
        <v>56739</v>
      </c>
      <c r="H474" s="207">
        <v>7446</v>
      </c>
      <c r="I474" s="325">
        <v>48242</v>
      </c>
      <c r="J474" s="207">
        <v>168</v>
      </c>
      <c r="K474" s="332">
        <v>864</v>
      </c>
    </row>
    <row r="475" spans="1:11" s="19" customFormat="1" ht="15" customHeight="1">
      <c r="A475" s="137"/>
      <c r="B475" s="137" t="s">
        <v>1350</v>
      </c>
      <c r="C475" s="137"/>
      <c r="D475" s="137"/>
      <c r="E475" s="138" t="s">
        <v>1351</v>
      </c>
      <c r="F475" s="207">
        <v>41153</v>
      </c>
      <c r="G475" s="325">
        <v>196205</v>
      </c>
      <c r="H475" s="207">
        <v>33218</v>
      </c>
      <c r="I475" s="325">
        <v>170504</v>
      </c>
      <c r="J475" s="207">
        <v>787</v>
      </c>
      <c r="K475" s="332">
        <v>3413</v>
      </c>
    </row>
    <row r="476" spans="1:11" s="19" customFormat="1" ht="15" customHeight="1">
      <c r="A476" s="137"/>
      <c r="B476" s="137"/>
      <c r="C476" s="137" t="s">
        <v>1352</v>
      </c>
      <c r="D476" s="137"/>
      <c r="E476" s="138" t="s">
        <v>1666</v>
      </c>
      <c r="F476" s="207">
        <v>38</v>
      </c>
      <c r="G476" s="325">
        <v>859</v>
      </c>
      <c r="H476" s="207">
        <v>37</v>
      </c>
      <c r="I476" s="325">
        <v>842</v>
      </c>
      <c r="J476" s="207">
        <v>2</v>
      </c>
      <c r="K476" s="332">
        <v>13</v>
      </c>
    </row>
    <row r="477" spans="1:11" s="19" customFormat="1" ht="15" customHeight="1">
      <c r="A477" s="137"/>
      <c r="B477" s="137"/>
      <c r="C477" s="137" t="s">
        <v>1353</v>
      </c>
      <c r="D477" s="137"/>
      <c r="E477" s="138" t="s">
        <v>1354</v>
      </c>
      <c r="F477" s="207">
        <v>8708</v>
      </c>
      <c r="G477" s="325">
        <v>51599</v>
      </c>
      <c r="H477" s="207">
        <v>7488</v>
      </c>
      <c r="I477" s="325">
        <v>47001</v>
      </c>
      <c r="J477" s="207">
        <v>160</v>
      </c>
      <c r="K477" s="332">
        <v>735</v>
      </c>
    </row>
    <row r="478" spans="1:11" s="19" customFormat="1" ht="15" customHeight="1">
      <c r="A478" s="137"/>
      <c r="B478" s="137"/>
      <c r="C478" s="137" t="s">
        <v>1355</v>
      </c>
      <c r="D478" s="137"/>
      <c r="E478" s="138" t="s">
        <v>1356</v>
      </c>
      <c r="F478" s="207">
        <v>20231</v>
      </c>
      <c r="G478" s="325">
        <v>54672</v>
      </c>
      <c r="H478" s="207">
        <v>15882</v>
      </c>
      <c r="I478" s="325">
        <v>44545</v>
      </c>
      <c r="J478" s="207">
        <v>341</v>
      </c>
      <c r="K478" s="332">
        <v>891</v>
      </c>
    </row>
    <row r="479" spans="1:11" s="19" customFormat="1" ht="15" customHeight="1">
      <c r="A479" s="137"/>
      <c r="B479" s="137"/>
      <c r="C479" s="137" t="s">
        <v>1357</v>
      </c>
      <c r="D479" s="137"/>
      <c r="E479" s="138" t="s">
        <v>1358</v>
      </c>
      <c r="F479" s="207">
        <v>2520</v>
      </c>
      <c r="G479" s="325">
        <v>10244</v>
      </c>
      <c r="H479" s="207">
        <v>1982</v>
      </c>
      <c r="I479" s="325">
        <v>8400</v>
      </c>
      <c r="J479" s="207">
        <v>73</v>
      </c>
      <c r="K479" s="332">
        <v>191</v>
      </c>
    </row>
    <row r="480" spans="1:11" s="19" customFormat="1" ht="15" customHeight="1">
      <c r="A480" s="137"/>
      <c r="B480" s="137"/>
      <c r="C480" s="137" t="s">
        <v>1359</v>
      </c>
      <c r="D480" s="137"/>
      <c r="E480" s="138" t="s">
        <v>1360</v>
      </c>
      <c r="F480" s="207">
        <v>9656</v>
      </c>
      <c r="G480" s="325">
        <v>78831</v>
      </c>
      <c r="H480" s="207">
        <v>7829</v>
      </c>
      <c r="I480" s="325">
        <v>69716</v>
      </c>
      <c r="J480" s="207">
        <v>211</v>
      </c>
      <c r="K480" s="332">
        <v>1583</v>
      </c>
    </row>
    <row r="481" spans="1:11" s="19" customFormat="1" ht="15" customHeight="1">
      <c r="A481" s="137"/>
      <c r="B481" s="137" t="s">
        <v>1361</v>
      </c>
      <c r="C481" s="137"/>
      <c r="D481" s="137"/>
      <c r="E481" s="138" t="s">
        <v>1362</v>
      </c>
      <c r="F481" s="207">
        <v>2748</v>
      </c>
      <c r="G481" s="325">
        <v>56225</v>
      </c>
      <c r="H481" s="207">
        <v>2212</v>
      </c>
      <c r="I481" s="325">
        <v>50793</v>
      </c>
      <c r="J481" s="207">
        <v>142</v>
      </c>
      <c r="K481" s="332">
        <v>2876</v>
      </c>
    </row>
    <row r="482" spans="1:11" s="19" customFormat="1" ht="15" customHeight="1">
      <c r="A482" s="137"/>
      <c r="B482" s="137"/>
      <c r="C482" s="137" t="s">
        <v>1363</v>
      </c>
      <c r="D482" s="137"/>
      <c r="E482" s="138" t="s">
        <v>1666</v>
      </c>
      <c r="F482" s="207">
        <v>64</v>
      </c>
      <c r="G482" s="325">
        <v>2987</v>
      </c>
      <c r="H482" s="207">
        <v>56</v>
      </c>
      <c r="I482" s="325">
        <v>2595</v>
      </c>
      <c r="J482" s="207">
        <v>7</v>
      </c>
      <c r="K482" s="332">
        <v>108</v>
      </c>
    </row>
    <row r="483" spans="1:11" s="19" customFormat="1" ht="15" customHeight="1">
      <c r="A483" s="137"/>
      <c r="B483" s="137"/>
      <c r="C483" s="137" t="s">
        <v>1364</v>
      </c>
      <c r="D483" s="137"/>
      <c r="E483" s="138" t="s">
        <v>1365</v>
      </c>
      <c r="F483" s="207">
        <v>107</v>
      </c>
      <c r="G483" s="325">
        <v>9813</v>
      </c>
      <c r="H483" s="207">
        <v>91</v>
      </c>
      <c r="I483" s="325">
        <v>9608</v>
      </c>
      <c r="J483" s="207">
        <v>8</v>
      </c>
      <c r="K483" s="332">
        <v>108</v>
      </c>
    </row>
    <row r="484" spans="1:11" s="19" customFormat="1" ht="15" customHeight="1">
      <c r="A484" s="137"/>
      <c r="B484" s="137"/>
      <c r="C484" s="137" t="s">
        <v>1366</v>
      </c>
      <c r="D484" s="137"/>
      <c r="E484" s="138" t="s">
        <v>1367</v>
      </c>
      <c r="F484" s="207">
        <v>788</v>
      </c>
      <c r="G484" s="325">
        <v>12805</v>
      </c>
      <c r="H484" s="207">
        <v>624</v>
      </c>
      <c r="I484" s="325">
        <v>11405</v>
      </c>
      <c r="J484" s="207">
        <v>54</v>
      </c>
      <c r="K484" s="332">
        <v>1228</v>
      </c>
    </row>
    <row r="485" spans="1:11" s="19" customFormat="1" ht="15" customHeight="1">
      <c r="A485" s="137"/>
      <c r="B485" s="137"/>
      <c r="C485" s="137" t="s">
        <v>1368</v>
      </c>
      <c r="D485" s="137"/>
      <c r="E485" s="138" t="s">
        <v>1369</v>
      </c>
      <c r="F485" s="207">
        <v>83</v>
      </c>
      <c r="G485" s="325">
        <v>2947</v>
      </c>
      <c r="H485" s="207">
        <v>73</v>
      </c>
      <c r="I485" s="325">
        <v>2859</v>
      </c>
      <c r="J485" s="207">
        <v>5</v>
      </c>
      <c r="K485" s="332">
        <v>16</v>
      </c>
    </row>
    <row r="486" spans="1:11" s="19" customFormat="1" ht="15" customHeight="1">
      <c r="A486" s="137"/>
      <c r="B486" s="137"/>
      <c r="C486" s="137" t="s">
        <v>1370</v>
      </c>
      <c r="D486" s="137"/>
      <c r="E486" s="138" t="s">
        <v>1371</v>
      </c>
      <c r="F486" s="207">
        <v>531</v>
      </c>
      <c r="G486" s="325">
        <v>9720</v>
      </c>
      <c r="H486" s="207">
        <v>416</v>
      </c>
      <c r="I486" s="325">
        <v>8740</v>
      </c>
      <c r="J486" s="207">
        <v>22</v>
      </c>
      <c r="K486" s="332">
        <v>274</v>
      </c>
    </row>
    <row r="487" spans="1:11" s="19" customFormat="1" ht="15" customHeight="1">
      <c r="A487" s="137"/>
      <c r="B487" s="137"/>
      <c r="C487" s="137" t="s">
        <v>1372</v>
      </c>
      <c r="D487" s="137"/>
      <c r="E487" s="138" t="s">
        <v>1373</v>
      </c>
      <c r="F487" s="207">
        <v>36</v>
      </c>
      <c r="G487" s="325">
        <v>480</v>
      </c>
      <c r="H487" s="207">
        <v>29</v>
      </c>
      <c r="I487" s="325">
        <v>455</v>
      </c>
      <c r="J487" s="207">
        <v>3</v>
      </c>
      <c r="K487" s="332">
        <v>91</v>
      </c>
    </row>
    <row r="488" spans="1:11" s="19" customFormat="1" ht="15" customHeight="1">
      <c r="A488" s="137"/>
      <c r="B488" s="137"/>
      <c r="C488" s="137" t="s">
        <v>1374</v>
      </c>
      <c r="D488" s="137"/>
      <c r="E488" s="138" t="s">
        <v>1375</v>
      </c>
      <c r="F488" s="207">
        <v>1132</v>
      </c>
      <c r="G488" s="325">
        <v>17246</v>
      </c>
      <c r="H488" s="207">
        <v>916</v>
      </c>
      <c r="I488" s="325">
        <v>14904</v>
      </c>
      <c r="J488" s="207">
        <v>43</v>
      </c>
      <c r="K488" s="332">
        <v>1051</v>
      </c>
    </row>
    <row r="489" spans="1:11" s="19" customFormat="1" ht="7.5" customHeight="1">
      <c r="A489" s="137"/>
      <c r="B489" s="137"/>
      <c r="C489" s="137"/>
      <c r="D489" s="137"/>
      <c r="E489" s="138"/>
      <c r="F489" s="207"/>
      <c r="G489" s="325"/>
      <c r="H489" s="207"/>
      <c r="I489" s="325"/>
      <c r="J489" s="207"/>
      <c r="K489" s="332"/>
    </row>
    <row r="490" spans="1:11" s="48" customFormat="1" ht="15" customHeight="1">
      <c r="A490" s="239" t="s">
        <v>145</v>
      </c>
      <c r="B490" s="239"/>
      <c r="C490" s="239"/>
      <c r="D490" s="277"/>
      <c r="E490" s="240" t="s">
        <v>146</v>
      </c>
      <c r="F490" s="241">
        <v>41129</v>
      </c>
      <c r="G490" s="327">
        <v>488426</v>
      </c>
      <c r="H490" s="241">
        <v>35299</v>
      </c>
      <c r="I490" s="327">
        <v>432835</v>
      </c>
      <c r="J490" s="241">
        <v>601</v>
      </c>
      <c r="K490" s="334">
        <v>9913</v>
      </c>
    </row>
    <row r="491" spans="1:11" s="19" customFormat="1" ht="15" customHeight="1">
      <c r="A491" s="137"/>
      <c r="B491" s="137" t="s">
        <v>1376</v>
      </c>
      <c r="C491" s="137"/>
      <c r="D491" s="137"/>
      <c r="E491" s="138" t="s">
        <v>1377</v>
      </c>
      <c r="F491" s="207">
        <v>994</v>
      </c>
      <c r="G491" s="325">
        <v>39949</v>
      </c>
      <c r="H491" s="207">
        <v>830</v>
      </c>
      <c r="I491" s="325">
        <v>25073</v>
      </c>
      <c r="J491" s="207">
        <v>33</v>
      </c>
      <c r="K491" s="332">
        <v>1144</v>
      </c>
    </row>
    <row r="492" spans="1:11" s="19" customFormat="1" ht="15" customHeight="1">
      <c r="A492" s="137"/>
      <c r="B492" s="137"/>
      <c r="C492" s="137" t="s">
        <v>1378</v>
      </c>
      <c r="D492" s="137"/>
      <c r="E492" s="138" t="s">
        <v>1666</v>
      </c>
      <c r="F492" s="207">
        <v>11</v>
      </c>
      <c r="G492" s="325">
        <v>896</v>
      </c>
      <c r="H492" s="207">
        <v>11</v>
      </c>
      <c r="I492" s="325">
        <v>896</v>
      </c>
      <c r="J492" s="207" t="s">
        <v>1662</v>
      </c>
      <c r="K492" s="332" t="s">
        <v>1662</v>
      </c>
    </row>
    <row r="493" spans="1:11" s="19" customFormat="1" ht="15" customHeight="1">
      <c r="A493" s="137"/>
      <c r="B493" s="137"/>
      <c r="C493" s="137" t="s">
        <v>1379</v>
      </c>
      <c r="D493" s="137"/>
      <c r="E493" s="138" t="s">
        <v>1380</v>
      </c>
      <c r="F493" s="207">
        <v>771</v>
      </c>
      <c r="G493" s="325">
        <v>35576</v>
      </c>
      <c r="H493" s="207">
        <v>622</v>
      </c>
      <c r="I493" s="325">
        <v>21126</v>
      </c>
      <c r="J493" s="207">
        <v>28</v>
      </c>
      <c r="K493" s="332">
        <v>1076</v>
      </c>
    </row>
    <row r="494" spans="1:11" s="19" customFormat="1" ht="15" customHeight="1">
      <c r="A494" s="137"/>
      <c r="B494" s="137"/>
      <c r="C494" s="137" t="s">
        <v>1381</v>
      </c>
      <c r="D494" s="137"/>
      <c r="E494" s="138" t="s">
        <v>1382</v>
      </c>
      <c r="F494" s="207">
        <v>210</v>
      </c>
      <c r="G494" s="325">
        <v>3431</v>
      </c>
      <c r="H494" s="207">
        <v>195</v>
      </c>
      <c r="I494" s="325">
        <v>3005</v>
      </c>
      <c r="J494" s="207">
        <v>5</v>
      </c>
      <c r="K494" s="332">
        <v>68</v>
      </c>
    </row>
    <row r="495" spans="1:11" s="19" customFormat="1" ht="15" customHeight="1">
      <c r="A495" s="137"/>
      <c r="B495" s="137" t="s">
        <v>1383</v>
      </c>
      <c r="C495" s="137"/>
      <c r="D495" s="137"/>
      <c r="E495" s="138" t="s">
        <v>1384</v>
      </c>
      <c r="F495" s="207">
        <v>25481</v>
      </c>
      <c r="G495" s="325">
        <v>242322</v>
      </c>
      <c r="H495" s="207">
        <v>22591</v>
      </c>
      <c r="I495" s="325">
        <v>229748</v>
      </c>
      <c r="J495" s="207">
        <v>265</v>
      </c>
      <c r="K495" s="332">
        <v>2859</v>
      </c>
    </row>
    <row r="496" spans="1:11" s="19" customFormat="1" ht="15" customHeight="1">
      <c r="A496" s="137"/>
      <c r="B496" s="137"/>
      <c r="C496" s="137" t="s">
        <v>1385</v>
      </c>
      <c r="D496" s="137"/>
      <c r="E496" s="138" t="s">
        <v>1666</v>
      </c>
      <c r="F496" s="207">
        <v>35</v>
      </c>
      <c r="G496" s="325">
        <v>796</v>
      </c>
      <c r="H496" s="207">
        <v>31</v>
      </c>
      <c r="I496" s="325">
        <v>647</v>
      </c>
      <c r="J496" s="207">
        <v>1</v>
      </c>
      <c r="K496" s="332">
        <v>2</v>
      </c>
    </row>
    <row r="497" spans="1:11" s="19" customFormat="1" ht="15" customHeight="1">
      <c r="A497" s="137"/>
      <c r="B497" s="137"/>
      <c r="C497" s="137" t="s">
        <v>1386</v>
      </c>
      <c r="D497" s="137"/>
      <c r="E497" s="138" t="s">
        <v>1387</v>
      </c>
      <c r="F497" s="207">
        <v>4172</v>
      </c>
      <c r="G497" s="325">
        <v>25306</v>
      </c>
      <c r="H497" s="207">
        <v>3955</v>
      </c>
      <c r="I497" s="325">
        <v>24523</v>
      </c>
      <c r="J497" s="207">
        <v>6</v>
      </c>
      <c r="K497" s="332">
        <v>21</v>
      </c>
    </row>
    <row r="498" spans="1:11" s="19" customFormat="1" ht="15" customHeight="1">
      <c r="A498" s="137"/>
      <c r="B498" s="137"/>
      <c r="C498" s="137" t="s">
        <v>1388</v>
      </c>
      <c r="D498" s="137"/>
      <c r="E498" s="138" t="s">
        <v>1389</v>
      </c>
      <c r="F498" s="207">
        <v>1523</v>
      </c>
      <c r="G498" s="325">
        <v>5327</v>
      </c>
      <c r="H498" s="207">
        <v>1185</v>
      </c>
      <c r="I498" s="325">
        <v>4285</v>
      </c>
      <c r="J498" s="207">
        <v>11</v>
      </c>
      <c r="K498" s="332">
        <v>28</v>
      </c>
    </row>
    <row r="499" spans="1:11" s="19" customFormat="1" ht="15" customHeight="1">
      <c r="A499" s="137"/>
      <c r="B499" s="137"/>
      <c r="C499" s="137" t="s">
        <v>1390</v>
      </c>
      <c r="D499" s="137"/>
      <c r="E499" s="138" t="s">
        <v>1391</v>
      </c>
      <c r="F499" s="207">
        <v>517</v>
      </c>
      <c r="G499" s="325">
        <v>1041</v>
      </c>
      <c r="H499" s="207">
        <v>389</v>
      </c>
      <c r="I499" s="325">
        <v>788</v>
      </c>
      <c r="J499" s="207">
        <v>3</v>
      </c>
      <c r="K499" s="332">
        <v>12</v>
      </c>
    </row>
    <row r="500" spans="1:11" s="19" customFormat="1" ht="15" customHeight="1">
      <c r="A500" s="137"/>
      <c r="B500" s="137"/>
      <c r="C500" s="137" t="s">
        <v>1392</v>
      </c>
      <c r="D500" s="137"/>
      <c r="E500" s="138" t="s">
        <v>1393</v>
      </c>
      <c r="F500" s="207">
        <v>6750</v>
      </c>
      <c r="G500" s="325">
        <v>49933</v>
      </c>
      <c r="H500" s="207">
        <v>5895</v>
      </c>
      <c r="I500" s="325">
        <v>46132</v>
      </c>
      <c r="J500" s="207">
        <v>79</v>
      </c>
      <c r="K500" s="332">
        <v>307</v>
      </c>
    </row>
    <row r="501" spans="1:11" s="19" customFormat="1" ht="15" customHeight="1">
      <c r="A501" s="137"/>
      <c r="B501" s="137"/>
      <c r="C501" s="137" t="s">
        <v>1394</v>
      </c>
      <c r="D501" s="137"/>
      <c r="E501" s="138" t="s">
        <v>1395</v>
      </c>
      <c r="F501" s="207">
        <v>753</v>
      </c>
      <c r="G501" s="325">
        <v>2967</v>
      </c>
      <c r="H501" s="207">
        <v>606</v>
      </c>
      <c r="I501" s="325">
        <v>2548</v>
      </c>
      <c r="J501" s="207">
        <v>11</v>
      </c>
      <c r="K501" s="332">
        <v>34</v>
      </c>
    </row>
    <row r="502" spans="1:11" s="19" customFormat="1" ht="15" customHeight="1">
      <c r="A502" s="137"/>
      <c r="B502" s="137"/>
      <c r="C502" s="137" t="s">
        <v>1396</v>
      </c>
      <c r="D502" s="137"/>
      <c r="E502" s="138" t="s">
        <v>1397</v>
      </c>
      <c r="F502" s="207">
        <v>3045</v>
      </c>
      <c r="G502" s="325">
        <v>19200</v>
      </c>
      <c r="H502" s="207">
        <v>2840</v>
      </c>
      <c r="I502" s="325">
        <v>18556</v>
      </c>
      <c r="J502" s="207">
        <v>45</v>
      </c>
      <c r="K502" s="332">
        <v>168</v>
      </c>
    </row>
    <row r="503" spans="1:11" s="19" customFormat="1" ht="15" customHeight="1">
      <c r="A503" s="137"/>
      <c r="B503" s="137"/>
      <c r="C503" s="137" t="s">
        <v>1398</v>
      </c>
      <c r="D503" s="137"/>
      <c r="E503" s="138" t="s">
        <v>1399</v>
      </c>
      <c r="F503" s="207">
        <v>153</v>
      </c>
      <c r="G503" s="325">
        <v>261</v>
      </c>
      <c r="H503" s="207">
        <v>113</v>
      </c>
      <c r="I503" s="325">
        <v>203</v>
      </c>
      <c r="J503" s="207">
        <v>1</v>
      </c>
      <c r="K503" s="332">
        <v>1</v>
      </c>
    </row>
    <row r="504" spans="1:11" s="19" customFormat="1" ht="15" customHeight="1">
      <c r="A504" s="137"/>
      <c r="B504" s="137"/>
      <c r="C504" s="137" t="s">
        <v>1400</v>
      </c>
      <c r="D504" s="137"/>
      <c r="E504" s="138" t="s">
        <v>1668</v>
      </c>
      <c r="F504" s="207">
        <v>3743</v>
      </c>
      <c r="G504" s="325">
        <v>83403</v>
      </c>
      <c r="H504" s="207">
        <v>3372</v>
      </c>
      <c r="I504" s="325">
        <v>81271</v>
      </c>
      <c r="J504" s="207">
        <v>58</v>
      </c>
      <c r="K504" s="332">
        <v>2011</v>
      </c>
    </row>
    <row r="505" spans="1:11" s="19" customFormat="1" ht="15" customHeight="1">
      <c r="A505" s="137"/>
      <c r="B505" s="137"/>
      <c r="C505" s="137" t="s">
        <v>1401</v>
      </c>
      <c r="D505" s="137"/>
      <c r="E505" s="138" t="s">
        <v>1402</v>
      </c>
      <c r="F505" s="207">
        <v>4790</v>
      </c>
      <c r="G505" s="325">
        <v>54088</v>
      </c>
      <c r="H505" s="207">
        <v>4205</v>
      </c>
      <c r="I505" s="325">
        <v>50795</v>
      </c>
      <c r="J505" s="207">
        <v>50</v>
      </c>
      <c r="K505" s="332">
        <v>275</v>
      </c>
    </row>
    <row r="506" spans="1:11" s="19" customFormat="1" ht="15" customHeight="1">
      <c r="A506" s="137"/>
      <c r="B506" s="137" t="s">
        <v>1403</v>
      </c>
      <c r="C506" s="137"/>
      <c r="D506" s="137"/>
      <c r="E506" s="138" t="s">
        <v>1404</v>
      </c>
      <c r="F506" s="207">
        <v>2820</v>
      </c>
      <c r="G506" s="325">
        <v>65507</v>
      </c>
      <c r="H506" s="207">
        <v>2655</v>
      </c>
      <c r="I506" s="325">
        <v>64182</v>
      </c>
      <c r="J506" s="207">
        <v>25</v>
      </c>
      <c r="K506" s="332">
        <v>198</v>
      </c>
    </row>
    <row r="507" spans="1:11" s="19" customFormat="1" ht="15" customHeight="1">
      <c r="A507" s="137"/>
      <c r="B507" s="137"/>
      <c r="C507" s="137" t="s">
        <v>1405</v>
      </c>
      <c r="D507" s="137"/>
      <c r="E507" s="138" t="s">
        <v>1666</v>
      </c>
      <c r="F507" s="207">
        <v>3</v>
      </c>
      <c r="G507" s="325">
        <v>4</v>
      </c>
      <c r="H507" s="207">
        <v>2</v>
      </c>
      <c r="I507" s="325">
        <v>3</v>
      </c>
      <c r="J507" s="207" t="s">
        <v>1662</v>
      </c>
      <c r="K507" s="332" t="s">
        <v>1662</v>
      </c>
    </row>
    <row r="508" spans="1:11" s="19" customFormat="1" ht="15" customHeight="1">
      <c r="A508" s="137"/>
      <c r="B508" s="137"/>
      <c r="C508" s="137" t="s">
        <v>1406</v>
      </c>
      <c r="D508" s="137"/>
      <c r="E508" s="138" t="s">
        <v>1404</v>
      </c>
      <c r="F508" s="207">
        <v>2817</v>
      </c>
      <c r="G508" s="325">
        <v>65503</v>
      </c>
      <c r="H508" s="207">
        <v>2653</v>
      </c>
      <c r="I508" s="325">
        <v>64179</v>
      </c>
      <c r="J508" s="207">
        <v>25</v>
      </c>
      <c r="K508" s="332">
        <v>198</v>
      </c>
    </row>
    <row r="509" spans="1:11" s="19" customFormat="1" ht="15" customHeight="1">
      <c r="A509" s="137"/>
      <c r="B509" s="137" t="s">
        <v>1407</v>
      </c>
      <c r="C509" s="137"/>
      <c r="D509" s="137"/>
      <c r="E509" s="138" t="s">
        <v>1408</v>
      </c>
      <c r="F509" s="207">
        <v>11805</v>
      </c>
      <c r="G509" s="325">
        <v>140400</v>
      </c>
      <c r="H509" s="207">
        <v>9196</v>
      </c>
      <c r="I509" s="325">
        <v>113591</v>
      </c>
      <c r="J509" s="207">
        <v>278</v>
      </c>
      <c r="K509" s="332">
        <v>5712</v>
      </c>
    </row>
    <row r="510" spans="1:11" s="19" customFormat="1" ht="15" customHeight="1">
      <c r="A510" s="137"/>
      <c r="B510" s="137"/>
      <c r="C510" s="137" t="s">
        <v>1409</v>
      </c>
      <c r="D510" s="137"/>
      <c r="E510" s="138" t="s">
        <v>1666</v>
      </c>
      <c r="F510" s="207">
        <v>72</v>
      </c>
      <c r="G510" s="325">
        <v>1369</v>
      </c>
      <c r="H510" s="207">
        <v>62</v>
      </c>
      <c r="I510" s="325">
        <v>1302</v>
      </c>
      <c r="J510" s="207">
        <v>1</v>
      </c>
      <c r="K510" s="332" t="s">
        <v>1662</v>
      </c>
    </row>
    <row r="511" spans="1:11" s="19" customFormat="1" ht="15" customHeight="1">
      <c r="A511" s="137"/>
      <c r="B511" s="137"/>
      <c r="C511" s="137" t="s">
        <v>1410</v>
      </c>
      <c r="D511" s="137"/>
      <c r="E511" s="138" t="s">
        <v>1411</v>
      </c>
      <c r="F511" s="207">
        <v>1204</v>
      </c>
      <c r="G511" s="325">
        <v>6398</v>
      </c>
      <c r="H511" s="207">
        <v>793</v>
      </c>
      <c r="I511" s="325">
        <v>4277</v>
      </c>
      <c r="J511" s="207">
        <v>31</v>
      </c>
      <c r="K511" s="332">
        <v>250</v>
      </c>
    </row>
    <row r="512" spans="1:11" s="19" customFormat="1" ht="15" customHeight="1">
      <c r="A512" s="137"/>
      <c r="B512" s="137"/>
      <c r="C512" s="137" t="s">
        <v>1412</v>
      </c>
      <c r="D512" s="137"/>
      <c r="E512" s="138" t="s">
        <v>1413</v>
      </c>
      <c r="F512" s="207">
        <v>6863</v>
      </c>
      <c r="G512" s="325">
        <v>71695</v>
      </c>
      <c r="H512" s="207">
        <v>5501</v>
      </c>
      <c r="I512" s="325">
        <v>65278</v>
      </c>
      <c r="J512" s="207">
        <v>117</v>
      </c>
      <c r="K512" s="332">
        <v>3374</v>
      </c>
    </row>
    <row r="513" spans="1:11" s="19" customFormat="1" ht="15" customHeight="1">
      <c r="A513" s="137"/>
      <c r="B513" s="137"/>
      <c r="C513" s="137" t="s">
        <v>1414</v>
      </c>
      <c r="D513" s="137"/>
      <c r="E513" s="138" t="s">
        <v>1415</v>
      </c>
      <c r="F513" s="207">
        <v>840</v>
      </c>
      <c r="G513" s="325">
        <v>20849</v>
      </c>
      <c r="H513" s="207">
        <v>563</v>
      </c>
      <c r="I513" s="325">
        <v>9017</v>
      </c>
      <c r="J513" s="207">
        <v>22</v>
      </c>
      <c r="K513" s="332">
        <v>204</v>
      </c>
    </row>
    <row r="514" spans="1:11" s="19" customFormat="1" ht="15" customHeight="1">
      <c r="A514" s="137"/>
      <c r="B514" s="137"/>
      <c r="C514" s="137" t="s">
        <v>1416</v>
      </c>
      <c r="D514" s="137"/>
      <c r="E514" s="138" t="s">
        <v>1417</v>
      </c>
      <c r="F514" s="207">
        <v>319</v>
      </c>
      <c r="G514" s="325">
        <v>9570</v>
      </c>
      <c r="H514" s="207">
        <v>270</v>
      </c>
      <c r="I514" s="325">
        <v>8010</v>
      </c>
      <c r="J514" s="207">
        <v>23</v>
      </c>
      <c r="K514" s="332">
        <v>602</v>
      </c>
    </row>
    <row r="515" spans="1:11" s="19" customFormat="1" ht="15" customHeight="1">
      <c r="A515" s="137"/>
      <c r="B515" s="137"/>
      <c r="C515" s="137" t="s">
        <v>1418</v>
      </c>
      <c r="D515" s="137"/>
      <c r="E515" s="138" t="s">
        <v>1419</v>
      </c>
      <c r="F515" s="207">
        <v>176</v>
      </c>
      <c r="G515" s="325">
        <v>3325</v>
      </c>
      <c r="H515" s="207">
        <v>127</v>
      </c>
      <c r="I515" s="325">
        <v>2085</v>
      </c>
      <c r="J515" s="207">
        <v>5</v>
      </c>
      <c r="K515" s="332">
        <v>71</v>
      </c>
    </row>
    <row r="516" spans="1:11" s="19" customFormat="1" ht="15" customHeight="1">
      <c r="A516" s="137"/>
      <c r="B516" s="137"/>
      <c r="C516" s="137" t="s">
        <v>1420</v>
      </c>
      <c r="D516" s="137"/>
      <c r="E516" s="138" t="s">
        <v>1421</v>
      </c>
      <c r="F516" s="207">
        <v>1418</v>
      </c>
      <c r="G516" s="325">
        <v>7859</v>
      </c>
      <c r="H516" s="207">
        <v>1169</v>
      </c>
      <c r="I516" s="325">
        <v>6552</v>
      </c>
      <c r="J516" s="207">
        <v>47</v>
      </c>
      <c r="K516" s="332">
        <v>302</v>
      </c>
    </row>
    <row r="517" spans="1:11" s="19" customFormat="1" ht="15" customHeight="1">
      <c r="A517" s="137"/>
      <c r="B517" s="137"/>
      <c r="C517" s="137" t="s">
        <v>1422</v>
      </c>
      <c r="D517" s="137"/>
      <c r="E517" s="138" t="s">
        <v>1423</v>
      </c>
      <c r="F517" s="207">
        <v>913</v>
      </c>
      <c r="G517" s="325">
        <v>19335</v>
      </c>
      <c r="H517" s="207">
        <v>711</v>
      </c>
      <c r="I517" s="325">
        <v>17070</v>
      </c>
      <c r="J517" s="207">
        <v>32</v>
      </c>
      <c r="K517" s="332">
        <v>909</v>
      </c>
    </row>
    <row r="518" spans="1:11" s="19" customFormat="1" ht="9" customHeight="1">
      <c r="A518" s="137"/>
      <c r="B518" s="137"/>
      <c r="C518" s="137"/>
      <c r="D518" s="137"/>
      <c r="E518" s="138"/>
      <c r="F518" s="207"/>
      <c r="G518" s="325"/>
      <c r="H518" s="207"/>
      <c r="I518" s="325"/>
      <c r="J518" s="207"/>
      <c r="K518" s="332"/>
    </row>
    <row r="519" spans="1:11" s="48" customFormat="1" ht="15" customHeight="1">
      <c r="A519" s="239" t="s">
        <v>147</v>
      </c>
      <c r="B519" s="239"/>
      <c r="C519" s="239"/>
      <c r="D519" s="277"/>
      <c r="E519" s="240" t="s">
        <v>148</v>
      </c>
      <c r="F519" s="241">
        <v>89160</v>
      </c>
      <c r="G519" s="327">
        <v>865996</v>
      </c>
      <c r="H519" s="241">
        <v>71277</v>
      </c>
      <c r="I519" s="327">
        <v>700884</v>
      </c>
      <c r="J519" s="241">
        <v>2366</v>
      </c>
      <c r="K519" s="334">
        <v>22418</v>
      </c>
    </row>
    <row r="520" spans="1:11" s="19" customFormat="1" ht="15" customHeight="1">
      <c r="A520" s="137"/>
      <c r="B520" s="137" t="s">
        <v>1424</v>
      </c>
      <c r="C520" s="137"/>
      <c r="D520" s="137"/>
      <c r="E520" s="138" t="s">
        <v>1425</v>
      </c>
      <c r="F520" s="207">
        <v>3082</v>
      </c>
      <c r="G520" s="325">
        <v>68642</v>
      </c>
      <c r="H520" s="207">
        <v>2187</v>
      </c>
      <c r="I520" s="325">
        <v>61078</v>
      </c>
      <c r="J520" s="207">
        <v>62</v>
      </c>
      <c r="K520" s="332">
        <v>1556</v>
      </c>
    </row>
    <row r="521" spans="1:11" s="19" customFormat="1" ht="15" customHeight="1">
      <c r="A521" s="137"/>
      <c r="B521" s="137"/>
      <c r="C521" s="137" t="s">
        <v>1426</v>
      </c>
      <c r="D521" s="137"/>
      <c r="E521" s="138" t="s">
        <v>1666</v>
      </c>
      <c r="F521" s="207">
        <v>55</v>
      </c>
      <c r="G521" s="325">
        <v>1339</v>
      </c>
      <c r="H521" s="207">
        <v>53</v>
      </c>
      <c r="I521" s="325">
        <v>1323</v>
      </c>
      <c r="J521" s="207">
        <v>1</v>
      </c>
      <c r="K521" s="332">
        <v>27</v>
      </c>
    </row>
    <row r="522" spans="1:11" s="19" customFormat="1" ht="15" customHeight="1">
      <c r="A522" s="137"/>
      <c r="B522" s="137"/>
      <c r="C522" s="137" t="s">
        <v>1427</v>
      </c>
      <c r="D522" s="137"/>
      <c r="E522" s="138" t="s">
        <v>1428</v>
      </c>
      <c r="F522" s="207">
        <v>1931</v>
      </c>
      <c r="G522" s="325">
        <v>60492</v>
      </c>
      <c r="H522" s="207">
        <v>1376</v>
      </c>
      <c r="I522" s="325">
        <v>54431</v>
      </c>
      <c r="J522" s="207">
        <v>37</v>
      </c>
      <c r="K522" s="332">
        <v>967</v>
      </c>
    </row>
    <row r="523" spans="1:11" s="19" customFormat="1" ht="15" customHeight="1">
      <c r="A523" s="137"/>
      <c r="B523" s="137"/>
      <c r="C523" s="137" t="s">
        <v>1429</v>
      </c>
      <c r="D523" s="137"/>
      <c r="E523" s="138" t="s">
        <v>1430</v>
      </c>
      <c r="F523" s="207">
        <v>218</v>
      </c>
      <c r="G523" s="325">
        <v>1373</v>
      </c>
      <c r="H523" s="207">
        <v>174</v>
      </c>
      <c r="I523" s="325">
        <v>1201</v>
      </c>
      <c r="J523" s="207">
        <v>2</v>
      </c>
      <c r="K523" s="332">
        <v>2</v>
      </c>
    </row>
    <row r="524" spans="1:11" s="19" customFormat="1" ht="15" customHeight="1">
      <c r="A524" s="137"/>
      <c r="B524" s="137"/>
      <c r="C524" s="137" t="s">
        <v>1431</v>
      </c>
      <c r="D524" s="137"/>
      <c r="E524" s="138" t="s">
        <v>1432</v>
      </c>
      <c r="F524" s="207">
        <v>23</v>
      </c>
      <c r="G524" s="325">
        <v>86</v>
      </c>
      <c r="H524" s="207">
        <v>15</v>
      </c>
      <c r="I524" s="325">
        <v>45</v>
      </c>
      <c r="J524" s="207" t="s">
        <v>1662</v>
      </c>
      <c r="K524" s="332" t="s">
        <v>1662</v>
      </c>
    </row>
    <row r="525" spans="1:11" s="19" customFormat="1" ht="15" customHeight="1">
      <c r="A525" s="137"/>
      <c r="B525" s="137"/>
      <c r="C525" s="137" t="s">
        <v>1433</v>
      </c>
      <c r="D525" s="137"/>
      <c r="E525" s="138" t="s">
        <v>1434</v>
      </c>
      <c r="F525" s="207">
        <v>851</v>
      </c>
      <c r="G525" s="325">
        <v>5225</v>
      </c>
      <c r="H525" s="207">
        <v>565</v>
      </c>
      <c r="I525" s="325">
        <v>3951</v>
      </c>
      <c r="J525" s="207">
        <v>22</v>
      </c>
      <c r="K525" s="332">
        <v>560</v>
      </c>
    </row>
    <row r="526" spans="1:11" s="19" customFormat="1" ht="15" customHeight="1">
      <c r="A526" s="137"/>
      <c r="B526" s="137" t="s">
        <v>1435</v>
      </c>
      <c r="C526" s="137"/>
      <c r="D526" s="137"/>
      <c r="E526" s="138" t="s">
        <v>1436</v>
      </c>
      <c r="F526" s="207">
        <v>79601</v>
      </c>
      <c r="G526" s="325">
        <v>718040</v>
      </c>
      <c r="H526" s="207">
        <v>64185</v>
      </c>
      <c r="I526" s="325">
        <v>578948</v>
      </c>
      <c r="J526" s="207">
        <v>2054</v>
      </c>
      <c r="K526" s="332">
        <v>17709</v>
      </c>
    </row>
    <row r="527" spans="1:11" s="19" customFormat="1" ht="15" customHeight="1">
      <c r="A527" s="137"/>
      <c r="B527" s="137"/>
      <c r="C527" s="137" t="s">
        <v>1437</v>
      </c>
      <c r="D527" s="137"/>
      <c r="E527" s="138" t="s">
        <v>1666</v>
      </c>
      <c r="F527" s="207">
        <v>534</v>
      </c>
      <c r="G527" s="325">
        <v>10262</v>
      </c>
      <c r="H527" s="207">
        <v>457</v>
      </c>
      <c r="I527" s="325">
        <v>7806</v>
      </c>
      <c r="J527" s="207">
        <v>13</v>
      </c>
      <c r="K527" s="332">
        <v>202</v>
      </c>
    </row>
    <row r="528" spans="1:11" s="19" customFormat="1" ht="15" customHeight="1">
      <c r="A528" s="137"/>
      <c r="B528" s="137"/>
      <c r="C528" s="137" t="s">
        <v>1438</v>
      </c>
      <c r="D528" s="137"/>
      <c r="E528" s="138" t="s">
        <v>1439</v>
      </c>
      <c r="F528" s="207">
        <v>4369</v>
      </c>
      <c r="G528" s="325">
        <v>61659</v>
      </c>
      <c r="H528" s="207">
        <v>3262</v>
      </c>
      <c r="I528" s="325">
        <v>47577</v>
      </c>
      <c r="J528" s="207">
        <v>177</v>
      </c>
      <c r="K528" s="332">
        <v>2192</v>
      </c>
    </row>
    <row r="529" spans="1:11" s="19" customFormat="1" ht="15" customHeight="1">
      <c r="A529" s="137"/>
      <c r="B529" s="137"/>
      <c r="C529" s="137" t="s">
        <v>1440</v>
      </c>
      <c r="D529" s="137"/>
      <c r="E529" s="138" t="s">
        <v>1441</v>
      </c>
      <c r="F529" s="207">
        <v>28057</v>
      </c>
      <c r="G529" s="325">
        <v>270891</v>
      </c>
      <c r="H529" s="207">
        <v>23098</v>
      </c>
      <c r="I529" s="325">
        <v>219670</v>
      </c>
      <c r="J529" s="207">
        <v>728</v>
      </c>
      <c r="K529" s="332">
        <v>6559</v>
      </c>
    </row>
    <row r="530" spans="1:11" s="19" customFormat="1" ht="15" customHeight="1">
      <c r="A530" s="137"/>
      <c r="B530" s="137"/>
      <c r="C530" s="137" t="s">
        <v>1442</v>
      </c>
      <c r="D530" s="137"/>
      <c r="E530" s="138" t="s">
        <v>1443</v>
      </c>
      <c r="F530" s="207">
        <v>4474</v>
      </c>
      <c r="G530" s="325">
        <v>30837</v>
      </c>
      <c r="H530" s="207">
        <v>3511</v>
      </c>
      <c r="I530" s="325">
        <v>24018</v>
      </c>
      <c r="J530" s="207">
        <v>125</v>
      </c>
      <c r="K530" s="332">
        <v>914</v>
      </c>
    </row>
    <row r="531" spans="1:11" s="19" customFormat="1" ht="15" customHeight="1">
      <c r="A531" s="137"/>
      <c r="B531" s="137"/>
      <c r="C531" s="137" t="s">
        <v>1444</v>
      </c>
      <c r="D531" s="137"/>
      <c r="E531" s="138" t="s">
        <v>1445</v>
      </c>
      <c r="F531" s="207">
        <v>3327</v>
      </c>
      <c r="G531" s="325">
        <v>29979</v>
      </c>
      <c r="H531" s="207">
        <v>2737</v>
      </c>
      <c r="I531" s="325">
        <v>22847</v>
      </c>
      <c r="J531" s="207">
        <v>95</v>
      </c>
      <c r="K531" s="332">
        <v>871</v>
      </c>
    </row>
    <row r="532" spans="1:11" s="19" customFormat="1" ht="15" customHeight="1">
      <c r="A532" s="137"/>
      <c r="B532" s="137"/>
      <c r="C532" s="137" t="s">
        <v>1446</v>
      </c>
      <c r="D532" s="137"/>
      <c r="E532" s="138" t="s">
        <v>1447</v>
      </c>
      <c r="F532" s="207">
        <v>19497</v>
      </c>
      <c r="G532" s="325">
        <v>151491</v>
      </c>
      <c r="H532" s="207">
        <v>15825</v>
      </c>
      <c r="I532" s="325">
        <v>125683</v>
      </c>
      <c r="J532" s="207">
        <v>486</v>
      </c>
      <c r="K532" s="332">
        <v>2927</v>
      </c>
    </row>
    <row r="533" spans="1:11" s="19" customFormat="1" ht="15" customHeight="1">
      <c r="A533" s="137"/>
      <c r="B533" s="137"/>
      <c r="C533" s="137" t="s">
        <v>1448</v>
      </c>
      <c r="D533" s="137"/>
      <c r="E533" s="138" t="s">
        <v>1449</v>
      </c>
      <c r="F533" s="207">
        <v>9879</v>
      </c>
      <c r="G533" s="325">
        <v>47113</v>
      </c>
      <c r="H533" s="207">
        <v>7622</v>
      </c>
      <c r="I533" s="325">
        <v>37491</v>
      </c>
      <c r="J533" s="207">
        <v>130</v>
      </c>
      <c r="K533" s="332">
        <v>478</v>
      </c>
    </row>
    <row r="534" spans="1:11" s="19" customFormat="1" ht="15" customHeight="1">
      <c r="A534" s="137"/>
      <c r="B534" s="137"/>
      <c r="C534" s="137" t="s">
        <v>1450</v>
      </c>
      <c r="D534" s="137"/>
      <c r="E534" s="138" t="s">
        <v>1451</v>
      </c>
      <c r="F534" s="207">
        <v>6710</v>
      </c>
      <c r="G534" s="325">
        <v>64949</v>
      </c>
      <c r="H534" s="207">
        <v>5465</v>
      </c>
      <c r="I534" s="325">
        <v>53637</v>
      </c>
      <c r="J534" s="207">
        <v>172</v>
      </c>
      <c r="K534" s="332">
        <v>1518</v>
      </c>
    </row>
    <row r="535" spans="1:11" s="19" customFormat="1" ht="15" customHeight="1">
      <c r="A535" s="137"/>
      <c r="B535" s="137"/>
      <c r="C535" s="137" t="s">
        <v>1452</v>
      </c>
      <c r="D535" s="137"/>
      <c r="E535" s="138" t="s">
        <v>1453</v>
      </c>
      <c r="F535" s="207">
        <v>2754</v>
      </c>
      <c r="G535" s="325">
        <v>50859</v>
      </c>
      <c r="H535" s="207">
        <v>2208</v>
      </c>
      <c r="I535" s="325">
        <v>40219</v>
      </c>
      <c r="J535" s="207">
        <v>128</v>
      </c>
      <c r="K535" s="332">
        <v>2048</v>
      </c>
    </row>
    <row r="536" spans="1:11" s="19" customFormat="1" ht="15" customHeight="1">
      <c r="A536" s="137"/>
      <c r="B536" s="137" t="s">
        <v>1454</v>
      </c>
      <c r="C536" s="137"/>
      <c r="D536" s="137"/>
      <c r="E536" s="138" t="s">
        <v>1455</v>
      </c>
      <c r="F536" s="207">
        <v>6438</v>
      </c>
      <c r="G536" s="325">
        <v>78513</v>
      </c>
      <c r="H536" s="207">
        <v>4869</v>
      </c>
      <c r="I536" s="325">
        <v>60081</v>
      </c>
      <c r="J536" s="207">
        <v>244</v>
      </c>
      <c r="K536" s="332">
        <v>3032</v>
      </c>
    </row>
    <row r="537" spans="1:11" s="19" customFormat="1" ht="15" customHeight="1">
      <c r="A537" s="137"/>
      <c r="B537" s="137"/>
      <c r="C537" s="137" t="s">
        <v>1456</v>
      </c>
      <c r="D537" s="137"/>
      <c r="E537" s="138" t="s">
        <v>1666</v>
      </c>
      <c r="F537" s="207">
        <v>62</v>
      </c>
      <c r="G537" s="325">
        <v>2317</v>
      </c>
      <c r="H537" s="207">
        <v>53</v>
      </c>
      <c r="I537" s="325">
        <v>2247</v>
      </c>
      <c r="J537" s="207">
        <v>2</v>
      </c>
      <c r="K537" s="332">
        <v>38</v>
      </c>
    </row>
    <row r="538" spans="1:11" s="19" customFormat="1" ht="15" customHeight="1">
      <c r="A538" s="137"/>
      <c r="B538" s="137"/>
      <c r="C538" s="137" t="s">
        <v>1457</v>
      </c>
      <c r="D538" s="137"/>
      <c r="E538" s="138" t="s">
        <v>1458</v>
      </c>
      <c r="F538" s="207">
        <v>1189</v>
      </c>
      <c r="G538" s="325">
        <v>8892</v>
      </c>
      <c r="H538" s="207">
        <v>883</v>
      </c>
      <c r="I538" s="325">
        <v>6558</v>
      </c>
      <c r="J538" s="207">
        <v>38</v>
      </c>
      <c r="K538" s="332">
        <v>281</v>
      </c>
    </row>
    <row r="539" spans="1:11" s="19" customFormat="1" ht="15" customHeight="1">
      <c r="A539" s="137"/>
      <c r="B539" s="137"/>
      <c r="C539" s="137" t="s">
        <v>1459</v>
      </c>
      <c r="D539" s="137"/>
      <c r="E539" s="138" t="s">
        <v>1460</v>
      </c>
      <c r="F539" s="207">
        <v>5187</v>
      </c>
      <c r="G539" s="325">
        <v>67304</v>
      </c>
      <c r="H539" s="207">
        <v>3933</v>
      </c>
      <c r="I539" s="325">
        <v>51276</v>
      </c>
      <c r="J539" s="207">
        <v>204</v>
      </c>
      <c r="K539" s="332">
        <v>2713</v>
      </c>
    </row>
    <row r="540" spans="1:11" s="19" customFormat="1" ht="9" customHeight="1">
      <c r="A540" s="137"/>
      <c r="B540" s="137"/>
      <c r="C540" s="137"/>
      <c r="D540" s="137"/>
      <c r="E540" s="138"/>
      <c r="F540" s="207"/>
      <c r="G540" s="325"/>
      <c r="H540" s="207"/>
      <c r="I540" s="325"/>
      <c r="J540" s="207"/>
      <c r="K540" s="332"/>
    </row>
    <row r="541" spans="1:11" s="48" customFormat="1" ht="15" customHeight="1">
      <c r="A541" s="239" t="s">
        <v>149</v>
      </c>
      <c r="B541" s="239"/>
      <c r="C541" s="239"/>
      <c r="D541" s="277"/>
      <c r="E541" s="240" t="s">
        <v>150</v>
      </c>
      <c r="F541" s="241">
        <v>46450</v>
      </c>
      <c r="G541" s="327">
        <v>332189</v>
      </c>
      <c r="H541" s="241">
        <v>34762</v>
      </c>
      <c r="I541" s="327">
        <v>260498</v>
      </c>
      <c r="J541" s="241">
        <v>1134</v>
      </c>
      <c r="K541" s="334">
        <v>9757</v>
      </c>
    </row>
    <row r="542" spans="1:11" s="19" customFormat="1" ht="15" customHeight="1">
      <c r="A542" s="137"/>
      <c r="B542" s="137" t="s">
        <v>1461</v>
      </c>
      <c r="C542" s="137"/>
      <c r="D542" s="137"/>
      <c r="E542" s="138" t="s">
        <v>1462</v>
      </c>
      <c r="F542" s="207">
        <v>32225</v>
      </c>
      <c r="G542" s="325">
        <v>135372</v>
      </c>
      <c r="H542" s="207">
        <v>23626</v>
      </c>
      <c r="I542" s="325">
        <v>100978</v>
      </c>
      <c r="J542" s="207">
        <v>765</v>
      </c>
      <c r="K542" s="332">
        <v>2774</v>
      </c>
    </row>
    <row r="543" spans="1:11" s="19" customFormat="1" ht="15" customHeight="1">
      <c r="A543" s="137"/>
      <c r="B543" s="137"/>
      <c r="C543" s="137" t="s">
        <v>1463</v>
      </c>
      <c r="D543" s="137"/>
      <c r="E543" s="138" t="s">
        <v>1666</v>
      </c>
      <c r="F543" s="207">
        <v>103</v>
      </c>
      <c r="G543" s="325">
        <v>1484</v>
      </c>
      <c r="H543" s="207">
        <v>74</v>
      </c>
      <c r="I543" s="325">
        <v>1341</v>
      </c>
      <c r="J543" s="207">
        <v>1</v>
      </c>
      <c r="K543" s="332">
        <v>6</v>
      </c>
    </row>
    <row r="544" spans="1:11" s="19" customFormat="1" ht="15" customHeight="1">
      <c r="A544" s="137"/>
      <c r="B544" s="137"/>
      <c r="C544" s="137" t="s">
        <v>1464</v>
      </c>
      <c r="D544" s="137"/>
      <c r="E544" s="138" t="s">
        <v>1465</v>
      </c>
      <c r="F544" s="207">
        <v>6553</v>
      </c>
      <c r="G544" s="325">
        <v>34158</v>
      </c>
      <c r="H544" s="207">
        <v>4793</v>
      </c>
      <c r="I544" s="325">
        <v>23103</v>
      </c>
      <c r="J544" s="207">
        <v>173</v>
      </c>
      <c r="K544" s="332">
        <v>836</v>
      </c>
    </row>
    <row r="545" spans="1:11" s="19" customFormat="1" ht="15" customHeight="1">
      <c r="A545" s="137"/>
      <c r="B545" s="137"/>
      <c r="C545" s="137" t="s">
        <v>1466</v>
      </c>
      <c r="D545" s="137"/>
      <c r="E545" s="138" t="s">
        <v>1467</v>
      </c>
      <c r="F545" s="207">
        <v>7081</v>
      </c>
      <c r="G545" s="325">
        <v>16536</v>
      </c>
      <c r="H545" s="207">
        <v>5015</v>
      </c>
      <c r="I545" s="325">
        <v>11877</v>
      </c>
      <c r="J545" s="207">
        <v>206</v>
      </c>
      <c r="K545" s="332">
        <v>451</v>
      </c>
    </row>
    <row r="546" spans="1:11" s="19" customFormat="1" ht="15" customHeight="1">
      <c r="A546" s="137"/>
      <c r="B546" s="137"/>
      <c r="C546" s="137" t="s">
        <v>1468</v>
      </c>
      <c r="D546" s="137"/>
      <c r="E546" s="138" t="s">
        <v>1469</v>
      </c>
      <c r="F546" s="207">
        <v>14276</v>
      </c>
      <c r="G546" s="325">
        <v>54978</v>
      </c>
      <c r="H546" s="207">
        <v>10310</v>
      </c>
      <c r="I546" s="325">
        <v>41892</v>
      </c>
      <c r="J546" s="207">
        <v>311</v>
      </c>
      <c r="K546" s="332">
        <v>1028</v>
      </c>
    </row>
    <row r="547" spans="1:11" s="19" customFormat="1" ht="15" customHeight="1">
      <c r="A547" s="137"/>
      <c r="B547" s="137"/>
      <c r="C547" s="137" t="s">
        <v>1470</v>
      </c>
      <c r="D547" s="137"/>
      <c r="E547" s="138" t="s">
        <v>1471</v>
      </c>
      <c r="F547" s="207">
        <v>565</v>
      </c>
      <c r="G547" s="325">
        <v>2723</v>
      </c>
      <c r="H547" s="207">
        <v>509</v>
      </c>
      <c r="I547" s="325">
        <v>2243</v>
      </c>
      <c r="J547" s="207">
        <v>25</v>
      </c>
      <c r="K547" s="332">
        <v>78</v>
      </c>
    </row>
    <row r="548" spans="1:11" s="19" customFormat="1" ht="15" customHeight="1">
      <c r="A548" s="137"/>
      <c r="B548" s="137"/>
      <c r="C548" s="137" t="s">
        <v>1472</v>
      </c>
      <c r="D548" s="137"/>
      <c r="E548" s="138" t="s">
        <v>1473</v>
      </c>
      <c r="F548" s="207">
        <v>166</v>
      </c>
      <c r="G548" s="325">
        <v>4307</v>
      </c>
      <c r="H548" s="207">
        <v>124</v>
      </c>
      <c r="I548" s="325">
        <v>2385</v>
      </c>
      <c r="J548" s="207">
        <v>2</v>
      </c>
      <c r="K548" s="332">
        <v>185</v>
      </c>
    </row>
    <row r="549" spans="1:11" s="19" customFormat="1" ht="15" customHeight="1">
      <c r="A549" s="137"/>
      <c r="B549" s="137"/>
      <c r="C549" s="137" t="s">
        <v>1474</v>
      </c>
      <c r="D549" s="137"/>
      <c r="E549" s="138" t="s">
        <v>1475</v>
      </c>
      <c r="F549" s="207">
        <v>3481</v>
      </c>
      <c r="G549" s="325">
        <v>21186</v>
      </c>
      <c r="H549" s="207">
        <v>2801</v>
      </c>
      <c r="I549" s="325">
        <v>18137</v>
      </c>
      <c r="J549" s="207">
        <v>47</v>
      </c>
      <c r="K549" s="332">
        <v>190</v>
      </c>
    </row>
    <row r="550" spans="1:11" s="19" customFormat="1" ht="15" customHeight="1">
      <c r="A550" s="137"/>
      <c r="B550" s="137" t="s">
        <v>1476</v>
      </c>
      <c r="C550" s="137"/>
      <c r="D550" s="137"/>
      <c r="E550" s="138" t="s">
        <v>1477</v>
      </c>
      <c r="F550" s="207">
        <v>6969</v>
      </c>
      <c r="G550" s="325">
        <v>75237</v>
      </c>
      <c r="H550" s="207">
        <v>5397</v>
      </c>
      <c r="I550" s="325">
        <v>64580</v>
      </c>
      <c r="J550" s="207">
        <v>171</v>
      </c>
      <c r="K550" s="332">
        <v>2346</v>
      </c>
    </row>
    <row r="551" spans="1:11" s="19" customFormat="1" ht="15" customHeight="1">
      <c r="A551" s="137"/>
      <c r="B551" s="137"/>
      <c r="C551" s="137" t="s">
        <v>1478</v>
      </c>
      <c r="D551" s="137"/>
      <c r="E551" s="138" t="s">
        <v>1666</v>
      </c>
      <c r="F551" s="207">
        <v>30</v>
      </c>
      <c r="G551" s="325">
        <v>1934</v>
      </c>
      <c r="H551" s="207">
        <v>24</v>
      </c>
      <c r="I551" s="325">
        <v>1850</v>
      </c>
      <c r="J551" s="207">
        <v>1</v>
      </c>
      <c r="K551" s="332">
        <v>20</v>
      </c>
    </row>
    <row r="552" spans="1:11" s="19" customFormat="1" ht="15" customHeight="1">
      <c r="A552" s="137"/>
      <c r="B552" s="137"/>
      <c r="C552" s="137" t="s">
        <v>1479</v>
      </c>
      <c r="D552" s="137"/>
      <c r="E552" s="138" t="s">
        <v>1480</v>
      </c>
      <c r="F552" s="207">
        <v>1659</v>
      </c>
      <c r="G552" s="325">
        <v>33213</v>
      </c>
      <c r="H552" s="207">
        <v>1495</v>
      </c>
      <c r="I552" s="325">
        <v>31996</v>
      </c>
      <c r="J552" s="207">
        <v>26</v>
      </c>
      <c r="K552" s="332">
        <v>1014</v>
      </c>
    </row>
    <row r="553" spans="1:11" s="19" customFormat="1" ht="15" customHeight="1">
      <c r="A553" s="137"/>
      <c r="B553" s="137"/>
      <c r="C553" s="137" t="s">
        <v>1481</v>
      </c>
      <c r="D553" s="137"/>
      <c r="E553" s="138" t="s">
        <v>1482</v>
      </c>
      <c r="F553" s="207">
        <v>837</v>
      </c>
      <c r="G553" s="325">
        <v>3724</v>
      </c>
      <c r="H553" s="207">
        <v>638</v>
      </c>
      <c r="I553" s="325">
        <v>2301</v>
      </c>
      <c r="J553" s="207">
        <v>25</v>
      </c>
      <c r="K553" s="332">
        <v>85</v>
      </c>
    </row>
    <row r="554" spans="1:11" s="19" customFormat="1" ht="15" customHeight="1">
      <c r="A554" s="137"/>
      <c r="B554" s="137"/>
      <c r="C554" s="137" t="s">
        <v>1483</v>
      </c>
      <c r="D554" s="137"/>
      <c r="E554" s="138" t="s">
        <v>1484</v>
      </c>
      <c r="F554" s="207">
        <v>422</v>
      </c>
      <c r="G554" s="325">
        <v>2829</v>
      </c>
      <c r="H554" s="207">
        <v>269</v>
      </c>
      <c r="I554" s="325">
        <v>1910</v>
      </c>
      <c r="J554" s="207">
        <v>12</v>
      </c>
      <c r="K554" s="332">
        <v>78</v>
      </c>
    </row>
    <row r="555" spans="1:11" s="19" customFormat="1" ht="15" customHeight="1">
      <c r="A555" s="137"/>
      <c r="B555" s="137"/>
      <c r="C555" s="137" t="s">
        <v>1485</v>
      </c>
      <c r="D555" s="137"/>
      <c r="E555" s="138" t="s">
        <v>1486</v>
      </c>
      <c r="F555" s="207">
        <v>113</v>
      </c>
      <c r="G555" s="325">
        <v>994</v>
      </c>
      <c r="H555" s="207">
        <v>49</v>
      </c>
      <c r="I555" s="325">
        <v>469</v>
      </c>
      <c r="J555" s="207">
        <v>1</v>
      </c>
      <c r="K555" s="332">
        <v>8</v>
      </c>
    </row>
    <row r="556" spans="1:11" s="19" customFormat="1" ht="15" customHeight="1">
      <c r="A556" s="137"/>
      <c r="B556" s="137"/>
      <c r="C556" s="137" t="s">
        <v>1487</v>
      </c>
      <c r="D556" s="137"/>
      <c r="E556" s="138" t="s">
        <v>1488</v>
      </c>
      <c r="F556" s="207">
        <v>1059</v>
      </c>
      <c r="G556" s="325">
        <v>12971</v>
      </c>
      <c r="H556" s="207">
        <v>771</v>
      </c>
      <c r="I556" s="325">
        <v>10390</v>
      </c>
      <c r="J556" s="207">
        <v>38</v>
      </c>
      <c r="K556" s="332">
        <v>898</v>
      </c>
    </row>
    <row r="557" spans="1:11" s="19" customFormat="1" ht="15" customHeight="1">
      <c r="A557" s="137"/>
      <c r="B557" s="137"/>
      <c r="C557" s="137" t="s">
        <v>1489</v>
      </c>
      <c r="D557" s="137"/>
      <c r="E557" s="138" t="s">
        <v>1490</v>
      </c>
      <c r="F557" s="207">
        <v>2849</v>
      </c>
      <c r="G557" s="325">
        <v>19572</v>
      </c>
      <c r="H557" s="207">
        <v>2151</v>
      </c>
      <c r="I557" s="325">
        <v>15664</v>
      </c>
      <c r="J557" s="207">
        <v>68</v>
      </c>
      <c r="K557" s="332">
        <v>243</v>
      </c>
    </row>
    <row r="558" spans="1:11" s="19" customFormat="1" ht="15" customHeight="1">
      <c r="A558" s="137"/>
      <c r="B558" s="137" t="s">
        <v>1491</v>
      </c>
      <c r="C558" s="137"/>
      <c r="D558" s="137"/>
      <c r="E558" s="138" t="s">
        <v>175</v>
      </c>
      <c r="F558" s="207">
        <v>7245</v>
      </c>
      <c r="G558" s="325">
        <v>121529</v>
      </c>
      <c r="H558" s="207">
        <v>5730</v>
      </c>
      <c r="I558" s="325">
        <v>94903</v>
      </c>
      <c r="J558" s="207">
        <v>197</v>
      </c>
      <c r="K558" s="332">
        <v>4635</v>
      </c>
    </row>
    <row r="559" spans="1:11" s="19" customFormat="1" ht="15" customHeight="1">
      <c r="A559" s="137"/>
      <c r="B559" s="137"/>
      <c r="C559" s="137" t="s">
        <v>1492</v>
      </c>
      <c r="D559" s="137"/>
      <c r="E559" s="138" t="s">
        <v>1666</v>
      </c>
      <c r="F559" s="207">
        <v>121</v>
      </c>
      <c r="G559" s="325">
        <v>2390</v>
      </c>
      <c r="H559" s="207">
        <v>109</v>
      </c>
      <c r="I559" s="325">
        <v>2106</v>
      </c>
      <c r="J559" s="207">
        <v>1</v>
      </c>
      <c r="K559" s="332">
        <v>1</v>
      </c>
    </row>
    <row r="560" spans="1:11" s="19" customFormat="1" ht="15" customHeight="1">
      <c r="A560" s="137"/>
      <c r="B560" s="137"/>
      <c r="C560" s="137" t="s">
        <v>1493</v>
      </c>
      <c r="D560" s="137"/>
      <c r="E560" s="138" t="s">
        <v>1494</v>
      </c>
      <c r="F560" s="207">
        <v>79</v>
      </c>
      <c r="G560" s="325">
        <v>3912</v>
      </c>
      <c r="H560" s="207">
        <v>69</v>
      </c>
      <c r="I560" s="325">
        <v>3204</v>
      </c>
      <c r="J560" s="207">
        <v>2</v>
      </c>
      <c r="K560" s="332">
        <v>186</v>
      </c>
    </row>
    <row r="561" spans="1:11" s="19" customFormat="1" ht="15" customHeight="1">
      <c r="A561" s="137"/>
      <c r="B561" s="137"/>
      <c r="C561" s="137" t="s">
        <v>1495</v>
      </c>
      <c r="D561" s="137"/>
      <c r="E561" s="138" t="s">
        <v>1496</v>
      </c>
      <c r="F561" s="207">
        <v>1499</v>
      </c>
      <c r="G561" s="325">
        <v>18319</v>
      </c>
      <c r="H561" s="207">
        <v>1365</v>
      </c>
      <c r="I561" s="325">
        <v>17151</v>
      </c>
      <c r="J561" s="207">
        <v>18</v>
      </c>
      <c r="K561" s="332">
        <v>214</v>
      </c>
    </row>
    <row r="562" spans="1:11" s="19" customFormat="1" ht="15" customHeight="1">
      <c r="A562" s="137"/>
      <c r="B562" s="137"/>
      <c r="C562" s="137" t="s">
        <v>1497</v>
      </c>
      <c r="D562" s="137"/>
      <c r="E562" s="138" t="s">
        <v>1498</v>
      </c>
      <c r="F562" s="207">
        <v>59</v>
      </c>
      <c r="G562" s="325">
        <v>3247</v>
      </c>
      <c r="H562" s="207">
        <v>54</v>
      </c>
      <c r="I562" s="325">
        <v>2070</v>
      </c>
      <c r="J562" s="207">
        <v>1</v>
      </c>
      <c r="K562" s="332">
        <v>36</v>
      </c>
    </row>
    <row r="563" spans="1:11" s="19" customFormat="1" ht="15" customHeight="1">
      <c r="A563" s="137"/>
      <c r="B563" s="137"/>
      <c r="C563" s="137" t="s">
        <v>1499</v>
      </c>
      <c r="D563" s="137"/>
      <c r="E563" s="138" t="s">
        <v>1500</v>
      </c>
      <c r="F563" s="207">
        <v>1465</v>
      </c>
      <c r="G563" s="325">
        <v>29423</v>
      </c>
      <c r="H563" s="207">
        <v>1038</v>
      </c>
      <c r="I563" s="325">
        <v>20514</v>
      </c>
      <c r="J563" s="207">
        <v>59</v>
      </c>
      <c r="K563" s="332">
        <v>1444</v>
      </c>
    </row>
    <row r="564" spans="1:11" s="19" customFormat="1" ht="15" customHeight="1">
      <c r="A564" s="137"/>
      <c r="B564" s="137"/>
      <c r="C564" s="137" t="s">
        <v>1501</v>
      </c>
      <c r="D564" s="137"/>
      <c r="E564" s="138" t="s">
        <v>1502</v>
      </c>
      <c r="F564" s="207">
        <v>163</v>
      </c>
      <c r="G564" s="325">
        <v>6074</v>
      </c>
      <c r="H564" s="207">
        <v>112</v>
      </c>
      <c r="I564" s="325">
        <v>3785</v>
      </c>
      <c r="J564" s="207">
        <v>8</v>
      </c>
      <c r="K564" s="332">
        <v>1074</v>
      </c>
    </row>
    <row r="565" spans="1:11" s="19" customFormat="1" ht="15" customHeight="1">
      <c r="A565" s="137"/>
      <c r="B565" s="137"/>
      <c r="C565" s="137" t="s">
        <v>1503</v>
      </c>
      <c r="D565" s="137"/>
      <c r="E565" s="138" t="s">
        <v>1504</v>
      </c>
      <c r="F565" s="207">
        <v>1996</v>
      </c>
      <c r="G565" s="325">
        <v>31895</v>
      </c>
      <c r="H565" s="207">
        <v>1531</v>
      </c>
      <c r="I565" s="325">
        <v>24536</v>
      </c>
      <c r="J565" s="207">
        <v>65</v>
      </c>
      <c r="K565" s="332">
        <v>969</v>
      </c>
    </row>
    <row r="566" spans="1:11" s="19" customFormat="1" ht="15" customHeight="1">
      <c r="A566" s="137"/>
      <c r="B566" s="137"/>
      <c r="C566" s="137" t="s">
        <v>1505</v>
      </c>
      <c r="D566" s="137"/>
      <c r="E566" s="138" t="s">
        <v>1506</v>
      </c>
      <c r="F566" s="207">
        <v>1863</v>
      </c>
      <c r="G566" s="325">
        <v>26269</v>
      </c>
      <c r="H566" s="207">
        <v>1452</v>
      </c>
      <c r="I566" s="325">
        <v>21537</v>
      </c>
      <c r="J566" s="207">
        <v>43</v>
      </c>
      <c r="K566" s="332">
        <v>711</v>
      </c>
    </row>
    <row r="567" spans="1:11" s="19" customFormat="1" ht="9" customHeight="1">
      <c r="A567" s="137"/>
      <c r="B567" s="137"/>
      <c r="C567" s="137"/>
      <c r="D567" s="137"/>
      <c r="E567" s="138"/>
      <c r="F567" s="207"/>
      <c r="G567" s="325"/>
      <c r="H567" s="207"/>
      <c r="I567" s="325"/>
      <c r="J567" s="207"/>
      <c r="K567" s="332"/>
    </row>
    <row r="568" spans="1:11" s="48" customFormat="1" ht="15" customHeight="1">
      <c r="A568" s="239" t="s">
        <v>151</v>
      </c>
      <c r="B568" s="239"/>
      <c r="C568" s="239"/>
      <c r="D568" s="277"/>
      <c r="E568" s="240" t="s">
        <v>152</v>
      </c>
      <c r="F568" s="241">
        <v>18381</v>
      </c>
      <c r="G568" s="327">
        <v>348350</v>
      </c>
      <c r="H568" s="241">
        <v>12767</v>
      </c>
      <c r="I568" s="327">
        <v>262657</v>
      </c>
      <c r="J568" s="241">
        <v>356</v>
      </c>
      <c r="K568" s="334">
        <v>4912</v>
      </c>
    </row>
    <row r="569" spans="1:11" s="19" customFormat="1" ht="15" customHeight="1">
      <c r="A569" s="137"/>
      <c r="B569" s="137" t="s">
        <v>1507</v>
      </c>
      <c r="C569" s="137"/>
      <c r="D569" s="137"/>
      <c r="E569" s="138" t="s">
        <v>1508</v>
      </c>
      <c r="F569" s="207">
        <v>2506</v>
      </c>
      <c r="G569" s="325">
        <v>200037</v>
      </c>
      <c r="H569" s="207">
        <v>1885</v>
      </c>
      <c r="I569" s="325">
        <v>149499</v>
      </c>
      <c r="J569" s="207">
        <v>41</v>
      </c>
      <c r="K569" s="332">
        <v>2461</v>
      </c>
    </row>
    <row r="570" spans="1:11" s="19" customFormat="1" ht="15" customHeight="1">
      <c r="A570" s="137"/>
      <c r="B570" s="137"/>
      <c r="C570" s="137" t="s">
        <v>1509</v>
      </c>
      <c r="D570" s="137"/>
      <c r="E570" s="138" t="s">
        <v>1666</v>
      </c>
      <c r="F570" s="207">
        <v>55</v>
      </c>
      <c r="G570" s="325">
        <v>1126</v>
      </c>
      <c r="H570" s="207">
        <v>47</v>
      </c>
      <c r="I570" s="325">
        <v>999</v>
      </c>
      <c r="J570" s="207" t="s">
        <v>1662</v>
      </c>
      <c r="K570" s="332" t="s">
        <v>1662</v>
      </c>
    </row>
    <row r="571" spans="1:11" s="19" customFormat="1" ht="15" customHeight="1">
      <c r="A571" s="137"/>
      <c r="B571" s="137"/>
      <c r="C571" s="137" t="s">
        <v>1510</v>
      </c>
      <c r="D571" s="137"/>
      <c r="E571" s="138" t="s">
        <v>1511</v>
      </c>
      <c r="F571" s="207">
        <v>815</v>
      </c>
      <c r="G571" s="325">
        <v>16043</v>
      </c>
      <c r="H571" s="207">
        <v>527</v>
      </c>
      <c r="I571" s="325">
        <v>9609</v>
      </c>
      <c r="J571" s="207">
        <v>13</v>
      </c>
      <c r="K571" s="332">
        <v>290</v>
      </c>
    </row>
    <row r="572" spans="1:11" s="19" customFormat="1" ht="15" customHeight="1">
      <c r="A572" s="137"/>
      <c r="B572" s="137"/>
      <c r="C572" s="137" t="s">
        <v>1512</v>
      </c>
      <c r="D572" s="137"/>
      <c r="E572" s="138" t="s">
        <v>1513</v>
      </c>
      <c r="F572" s="207">
        <v>60</v>
      </c>
      <c r="G572" s="325">
        <v>2585</v>
      </c>
      <c r="H572" s="207">
        <v>37</v>
      </c>
      <c r="I572" s="325">
        <v>1699</v>
      </c>
      <c r="J572" s="207">
        <v>2</v>
      </c>
      <c r="K572" s="332">
        <v>93</v>
      </c>
    </row>
    <row r="573" spans="1:11" s="19" customFormat="1" ht="15" customHeight="1">
      <c r="A573" s="137"/>
      <c r="B573" s="137"/>
      <c r="C573" s="137" t="s">
        <v>1514</v>
      </c>
      <c r="D573" s="137"/>
      <c r="E573" s="138" t="s">
        <v>1515</v>
      </c>
      <c r="F573" s="207">
        <v>157</v>
      </c>
      <c r="G573" s="325">
        <v>6428</v>
      </c>
      <c r="H573" s="207">
        <v>117</v>
      </c>
      <c r="I573" s="325">
        <v>4972</v>
      </c>
      <c r="J573" s="207" t="s">
        <v>1662</v>
      </c>
      <c r="K573" s="332" t="s">
        <v>1662</v>
      </c>
    </row>
    <row r="574" spans="1:11" s="19" customFormat="1" ht="15" customHeight="1">
      <c r="A574" s="137"/>
      <c r="B574" s="137"/>
      <c r="C574" s="137" t="s">
        <v>1516</v>
      </c>
      <c r="D574" s="137"/>
      <c r="E574" s="138" t="s">
        <v>1517</v>
      </c>
      <c r="F574" s="207">
        <v>311</v>
      </c>
      <c r="G574" s="325">
        <v>20789</v>
      </c>
      <c r="H574" s="207">
        <v>240</v>
      </c>
      <c r="I574" s="325">
        <v>16097</v>
      </c>
      <c r="J574" s="207" t="s">
        <v>1662</v>
      </c>
      <c r="K574" s="332" t="s">
        <v>1662</v>
      </c>
    </row>
    <row r="575" spans="1:11" s="19" customFormat="1" ht="15" customHeight="1">
      <c r="A575" s="137"/>
      <c r="B575" s="137"/>
      <c r="C575" s="137" t="s">
        <v>1518</v>
      </c>
      <c r="D575" s="137"/>
      <c r="E575" s="138" t="s">
        <v>1519</v>
      </c>
      <c r="F575" s="207">
        <v>7</v>
      </c>
      <c r="G575" s="325">
        <v>384</v>
      </c>
      <c r="H575" s="207">
        <v>4</v>
      </c>
      <c r="I575" s="325">
        <v>272</v>
      </c>
      <c r="J575" s="207">
        <v>5</v>
      </c>
      <c r="K575" s="332">
        <v>315</v>
      </c>
    </row>
    <row r="576" spans="1:11" s="19" customFormat="1" ht="15" customHeight="1">
      <c r="A576" s="137"/>
      <c r="B576" s="137"/>
      <c r="C576" s="137" t="s">
        <v>1520</v>
      </c>
      <c r="D576" s="137"/>
      <c r="E576" s="138" t="s">
        <v>1521</v>
      </c>
      <c r="F576" s="207">
        <v>461</v>
      </c>
      <c r="G576" s="325">
        <v>127927</v>
      </c>
      <c r="H576" s="207">
        <v>356</v>
      </c>
      <c r="I576" s="325">
        <v>94276</v>
      </c>
      <c r="J576" s="207" t="s">
        <v>1662</v>
      </c>
      <c r="K576" s="332" t="s">
        <v>1662</v>
      </c>
    </row>
    <row r="577" spans="1:11" s="19" customFormat="1" ht="15" customHeight="1">
      <c r="A577" s="137"/>
      <c r="B577" s="137"/>
      <c r="C577" s="137" t="s">
        <v>1522</v>
      </c>
      <c r="D577" s="137"/>
      <c r="E577" s="138" t="s">
        <v>1523</v>
      </c>
      <c r="F577" s="207">
        <v>612</v>
      </c>
      <c r="G577" s="325">
        <v>23079</v>
      </c>
      <c r="H577" s="207">
        <v>534</v>
      </c>
      <c r="I577" s="325">
        <v>20230</v>
      </c>
      <c r="J577" s="207">
        <v>6</v>
      </c>
      <c r="K577" s="332">
        <v>1168</v>
      </c>
    </row>
    <row r="578" spans="1:11" s="19" customFormat="1" ht="15" customHeight="1">
      <c r="A578" s="137"/>
      <c r="B578" s="137"/>
      <c r="C578" s="137" t="s">
        <v>1524</v>
      </c>
      <c r="D578" s="137"/>
      <c r="E578" s="138" t="s">
        <v>1525</v>
      </c>
      <c r="F578" s="207">
        <v>10</v>
      </c>
      <c r="G578" s="325">
        <v>982</v>
      </c>
      <c r="H578" s="207">
        <v>9</v>
      </c>
      <c r="I578" s="325">
        <v>859</v>
      </c>
      <c r="J578" s="207">
        <v>14</v>
      </c>
      <c r="K578" s="332">
        <v>499</v>
      </c>
    </row>
    <row r="579" spans="1:11" s="19" customFormat="1" ht="15" customHeight="1">
      <c r="A579" s="137"/>
      <c r="B579" s="137"/>
      <c r="C579" s="137" t="s">
        <v>1794</v>
      </c>
      <c r="D579" s="137"/>
      <c r="E579" s="138" t="s">
        <v>1795</v>
      </c>
      <c r="F579" s="207">
        <v>14</v>
      </c>
      <c r="G579" s="325">
        <v>680</v>
      </c>
      <c r="H579" s="207">
        <v>10</v>
      </c>
      <c r="I579" s="325">
        <v>472</v>
      </c>
      <c r="J579" s="207">
        <v>1</v>
      </c>
      <c r="K579" s="332">
        <v>96</v>
      </c>
    </row>
    <row r="580" spans="1:11" s="19" customFormat="1" ht="15" customHeight="1">
      <c r="A580" s="137"/>
      <c r="B580" s="137" t="s">
        <v>1526</v>
      </c>
      <c r="C580" s="137"/>
      <c r="D580" s="137"/>
      <c r="E580" s="138" t="s">
        <v>1527</v>
      </c>
      <c r="F580" s="207">
        <v>15875</v>
      </c>
      <c r="G580" s="325">
        <v>148313</v>
      </c>
      <c r="H580" s="207">
        <v>10882</v>
      </c>
      <c r="I580" s="325">
        <v>113158</v>
      </c>
      <c r="J580" s="207">
        <v>315</v>
      </c>
      <c r="K580" s="332">
        <v>2451</v>
      </c>
    </row>
    <row r="581" spans="1:11" s="19" customFormat="1" ht="15" customHeight="1">
      <c r="A581" s="137"/>
      <c r="B581" s="137"/>
      <c r="C581" s="137" t="s">
        <v>1528</v>
      </c>
      <c r="D581" s="137"/>
      <c r="E581" s="138" t="s">
        <v>1666</v>
      </c>
      <c r="F581" s="207">
        <v>71</v>
      </c>
      <c r="G581" s="325">
        <v>2900</v>
      </c>
      <c r="H581" s="207">
        <v>60</v>
      </c>
      <c r="I581" s="325">
        <v>2657</v>
      </c>
      <c r="J581" s="207">
        <v>2</v>
      </c>
      <c r="K581" s="332">
        <v>8</v>
      </c>
    </row>
    <row r="582" spans="1:11" s="19" customFormat="1" ht="15" customHeight="1">
      <c r="A582" s="137"/>
      <c r="B582" s="137"/>
      <c r="C582" s="137" t="s">
        <v>1529</v>
      </c>
      <c r="D582" s="137"/>
      <c r="E582" s="138" t="s">
        <v>1530</v>
      </c>
      <c r="F582" s="207">
        <v>459</v>
      </c>
      <c r="G582" s="325">
        <v>8938</v>
      </c>
      <c r="H582" s="207">
        <v>394</v>
      </c>
      <c r="I582" s="325">
        <v>7751</v>
      </c>
      <c r="J582" s="207">
        <v>23</v>
      </c>
      <c r="K582" s="332">
        <v>392</v>
      </c>
    </row>
    <row r="583" spans="1:11" s="19" customFormat="1" ht="15" customHeight="1">
      <c r="A583" s="137"/>
      <c r="B583" s="137"/>
      <c r="C583" s="137" t="s">
        <v>1531</v>
      </c>
      <c r="D583" s="137"/>
      <c r="E583" s="138" t="s">
        <v>1532</v>
      </c>
      <c r="F583" s="207">
        <v>559</v>
      </c>
      <c r="G583" s="325">
        <v>10432</v>
      </c>
      <c r="H583" s="207">
        <v>483</v>
      </c>
      <c r="I583" s="325">
        <v>9365</v>
      </c>
      <c r="J583" s="207">
        <v>10</v>
      </c>
      <c r="K583" s="332">
        <v>151</v>
      </c>
    </row>
    <row r="584" spans="1:11" s="19" customFormat="1" ht="15" customHeight="1">
      <c r="A584" s="137"/>
      <c r="B584" s="137"/>
      <c r="C584" s="137" t="s">
        <v>1533</v>
      </c>
      <c r="D584" s="137"/>
      <c r="E584" s="138" t="s">
        <v>1534</v>
      </c>
      <c r="F584" s="207">
        <v>4940</v>
      </c>
      <c r="G584" s="325">
        <v>56923</v>
      </c>
      <c r="H584" s="207">
        <v>3061</v>
      </c>
      <c r="I584" s="325">
        <v>39901</v>
      </c>
      <c r="J584" s="207">
        <v>124</v>
      </c>
      <c r="K584" s="332">
        <v>1195</v>
      </c>
    </row>
    <row r="585" spans="1:11" s="19" customFormat="1" ht="15" customHeight="1">
      <c r="A585" s="137"/>
      <c r="B585" s="137"/>
      <c r="C585" s="137" t="s">
        <v>1535</v>
      </c>
      <c r="D585" s="137"/>
      <c r="E585" s="138" t="s">
        <v>1536</v>
      </c>
      <c r="F585" s="207">
        <v>8926</v>
      </c>
      <c r="G585" s="325">
        <v>53360</v>
      </c>
      <c r="H585" s="207">
        <v>6090</v>
      </c>
      <c r="I585" s="325">
        <v>40178</v>
      </c>
      <c r="J585" s="207">
        <v>141</v>
      </c>
      <c r="K585" s="332">
        <v>537</v>
      </c>
    </row>
    <row r="586" spans="1:11" s="19" customFormat="1" ht="15" customHeight="1">
      <c r="A586" s="137"/>
      <c r="B586" s="137"/>
      <c r="C586" s="137" t="s">
        <v>1537</v>
      </c>
      <c r="D586" s="137"/>
      <c r="E586" s="138" t="s">
        <v>1538</v>
      </c>
      <c r="F586" s="207">
        <v>909</v>
      </c>
      <c r="G586" s="325">
        <v>15700</v>
      </c>
      <c r="H586" s="207">
        <v>785</v>
      </c>
      <c r="I586" s="325">
        <v>13267</v>
      </c>
      <c r="J586" s="207">
        <v>15</v>
      </c>
      <c r="K586" s="332">
        <v>168</v>
      </c>
    </row>
    <row r="587" spans="1:11" s="19" customFormat="1" ht="8.25" customHeight="1">
      <c r="A587" s="137"/>
      <c r="B587" s="137"/>
      <c r="C587" s="137"/>
      <c r="D587" s="137"/>
      <c r="E587" s="138"/>
      <c r="F587" s="207"/>
      <c r="G587" s="325"/>
      <c r="H587" s="207"/>
      <c r="I587" s="325"/>
      <c r="J587" s="207"/>
      <c r="K587" s="332"/>
    </row>
    <row r="588" spans="1:11" s="48" customFormat="1" ht="15" customHeight="1">
      <c r="A588" s="239" t="s">
        <v>153</v>
      </c>
      <c r="B588" s="239"/>
      <c r="C588" s="239"/>
      <c r="D588" s="277"/>
      <c r="E588" s="240" t="s">
        <v>154</v>
      </c>
      <c r="F588" s="241">
        <v>48461</v>
      </c>
      <c r="G588" s="327">
        <v>802679</v>
      </c>
      <c r="H588" s="241">
        <v>35165</v>
      </c>
      <c r="I588" s="327">
        <v>557266</v>
      </c>
      <c r="J588" s="241">
        <v>1298</v>
      </c>
      <c r="K588" s="334">
        <v>22933</v>
      </c>
    </row>
    <row r="589" spans="1:11" s="19" customFormat="1" ht="15" customHeight="1">
      <c r="A589" s="137"/>
      <c r="B589" s="137" t="s">
        <v>1539</v>
      </c>
      <c r="C589" s="137"/>
      <c r="D589" s="137"/>
      <c r="E589" s="138" t="s">
        <v>1540</v>
      </c>
      <c r="F589" s="207">
        <v>32631</v>
      </c>
      <c r="G589" s="325">
        <v>449931</v>
      </c>
      <c r="H589" s="207">
        <v>24648</v>
      </c>
      <c r="I589" s="325">
        <v>329600</v>
      </c>
      <c r="J589" s="207">
        <v>856</v>
      </c>
      <c r="K589" s="332">
        <v>12825</v>
      </c>
    </row>
    <row r="590" spans="1:11" s="19" customFormat="1" ht="15" customHeight="1">
      <c r="A590" s="137"/>
      <c r="B590" s="137"/>
      <c r="C590" s="137" t="s">
        <v>1541</v>
      </c>
      <c r="D590" s="137"/>
      <c r="E590" s="138" t="s">
        <v>1666</v>
      </c>
      <c r="F590" s="207">
        <v>68</v>
      </c>
      <c r="G590" s="325">
        <v>1718</v>
      </c>
      <c r="H590" s="207">
        <v>57</v>
      </c>
      <c r="I590" s="325">
        <v>1564</v>
      </c>
      <c r="J590" s="207" t="s">
        <v>1662</v>
      </c>
      <c r="K590" s="332" t="s">
        <v>1662</v>
      </c>
    </row>
    <row r="591" spans="1:11" s="19" customFormat="1" ht="15" customHeight="1">
      <c r="A591" s="137"/>
      <c r="B591" s="137"/>
      <c r="C591" s="137" t="s">
        <v>1542</v>
      </c>
      <c r="D591" s="137"/>
      <c r="E591" s="138" t="s">
        <v>1543</v>
      </c>
      <c r="F591" s="207">
        <v>656</v>
      </c>
      <c r="G591" s="325">
        <v>215901</v>
      </c>
      <c r="H591" s="207">
        <v>437</v>
      </c>
      <c r="I591" s="325">
        <v>154957</v>
      </c>
      <c r="J591" s="207">
        <v>17</v>
      </c>
      <c r="K591" s="332">
        <v>6050</v>
      </c>
    </row>
    <row r="592" spans="1:11" s="19" customFormat="1" ht="15" customHeight="1">
      <c r="A592" s="137"/>
      <c r="B592" s="137"/>
      <c r="C592" s="137" t="s">
        <v>1544</v>
      </c>
      <c r="D592" s="137"/>
      <c r="E592" s="138" t="s">
        <v>1545</v>
      </c>
      <c r="F592" s="207">
        <v>10699</v>
      </c>
      <c r="G592" s="325">
        <v>120679</v>
      </c>
      <c r="H592" s="207">
        <v>8131</v>
      </c>
      <c r="I592" s="325">
        <v>90445</v>
      </c>
      <c r="J592" s="207">
        <v>318</v>
      </c>
      <c r="K592" s="332">
        <v>3990</v>
      </c>
    </row>
    <row r="593" spans="1:11" s="19" customFormat="1" ht="15" customHeight="1">
      <c r="A593" s="137"/>
      <c r="B593" s="137"/>
      <c r="C593" s="137" t="s">
        <v>1546</v>
      </c>
      <c r="D593" s="137"/>
      <c r="E593" s="138" t="s">
        <v>1547</v>
      </c>
      <c r="F593" s="207">
        <v>9911</v>
      </c>
      <c r="G593" s="325">
        <v>60547</v>
      </c>
      <c r="H593" s="207">
        <v>7692</v>
      </c>
      <c r="I593" s="325">
        <v>45080</v>
      </c>
      <c r="J593" s="207">
        <v>255</v>
      </c>
      <c r="K593" s="332">
        <v>1588</v>
      </c>
    </row>
    <row r="594" spans="1:11" s="19" customFormat="1" ht="15" customHeight="1">
      <c r="A594" s="137"/>
      <c r="B594" s="137"/>
      <c r="C594" s="137" t="s">
        <v>1548</v>
      </c>
      <c r="D594" s="137"/>
      <c r="E594" s="138" t="s">
        <v>1549</v>
      </c>
      <c r="F594" s="207">
        <v>620</v>
      </c>
      <c r="G594" s="325">
        <v>6538</v>
      </c>
      <c r="H594" s="207">
        <v>429</v>
      </c>
      <c r="I594" s="325">
        <v>4348</v>
      </c>
      <c r="J594" s="207">
        <v>18</v>
      </c>
      <c r="K594" s="332">
        <v>211</v>
      </c>
    </row>
    <row r="595" spans="1:11" s="19" customFormat="1" ht="15" customHeight="1">
      <c r="A595" s="137"/>
      <c r="B595" s="137"/>
      <c r="C595" s="137" t="s">
        <v>1550</v>
      </c>
      <c r="D595" s="137"/>
      <c r="E595" s="138" t="s">
        <v>1551</v>
      </c>
      <c r="F595" s="207">
        <v>9906</v>
      </c>
      <c r="G595" s="325">
        <v>31455</v>
      </c>
      <c r="H595" s="207">
        <v>7334</v>
      </c>
      <c r="I595" s="325">
        <v>24099</v>
      </c>
      <c r="J595" s="207">
        <v>224</v>
      </c>
      <c r="K595" s="332">
        <v>778</v>
      </c>
    </row>
    <row r="596" spans="1:11" s="19" customFormat="1" ht="15" customHeight="1">
      <c r="A596" s="137"/>
      <c r="B596" s="137"/>
      <c r="C596" s="137" t="s">
        <v>1552</v>
      </c>
      <c r="D596" s="137"/>
      <c r="E596" s="138" t="s">
        <v>1553</v>
      </c>
      <c r="F596" s="207">
        <v>771</v>
      </c>
      <c r="G596" s="325">
        <v>13093</v>
      </c>
      <c r="H596" s="207">
        <v>568</v>
      </c>
      <c r="I596" s="325">
        <v>9107</v>
      </c>
      <c r="J596" s="207">
        <v>24</v>
      </c>
      <c r="K596" s="332">
        <v>208</v>
      </c>
    </row>
    <row r="597" spans="1:11" s="19" customFormat="1" ht="15" customHeight="1">
      <c r="A597" s="137"/>
      <c r="B597" s="137" t="s">
        <v>1554</v>
      </c>
      <c r="C597" s="137"/>
      <c r="D597" s="137"/>
      <c r="E597" s="138" t="s">
        <v>1555</v>
      </c>
      <c r="F597" s="207">
        <v>382</v>
      </c>
      <c r="G597" s="325">
        <v>11062</v>
      </c>
      <c r="H597" s="207">
        <v>332</v>
      </c>
      <c r="I597" s="325">
        <v>10022</v>
      </c>
      <c r="J597" s="207">
        <v>9</v>
      </c>
      <c r="K597" s="332">
        <v>629</v>
      </c>
    </row>
    <row r="598" spans="1:11" s="19" customFormat="1" ht="15" customHeight="1">
      <c r="A598" s="137"/>
      <c r="B598" s="137"/>
      <c r="C598" s="137" t="s">
        <v>1556</v>
      </c>
      <c r="D598" s="137"/>
      <c r="E598" s="138" t="s">
        <v>1666</v>
      </c>
      <c r="F598" s="207">
        <v>3</v>
      </c>
      <c r="G598" s="325">
        <v>76</v>
      </c>
      <c r="H598" s="207">
        <v>3</v>
      </c>
      <c r="I598" s="325">
        <v>76</v>
      </c>
      <c r="J598" s="207" t="s">
        <v>1662</v>
      </c>
      <c r="K598" s="332" t="s">
        <v>1662</v>
      </c>
    </row>
    <row r="599" spans="1:11" s="19" customFormat="1" ht="15" customHeight="1">
      <c r="A599" s="137"/>
      <c r="B599" s="137"/>
      <c r="C599" s="137" t="s">
        <v>1557</v>
      </c>
      <c r="D599" s="137"/>
      <c r="E599" s="138" t="s">
        <v>1558</v>
      </c>
      <c r="F599" s="207">
        <v>338</v>
      </c>
      <c r="G599" s="325">
        <v>10091</v>
      </c>
      <c r="H599" s="207">
        <v>295</v>
      </c>
      <c r="I599" s="325">
        <v>9158</v>
      </c>
      <c r="J599" s="207">
        <v>8</v>
      </c>
      <c r="K599" s="332">
        <v>627</v>
      </c>
    </row>
    <row r="600" spans="1:11" s="19" customFormat="1" ht="15" customHeight="1">
      <c r="A600" s="137"/>
      <c r="B600" s="137"/>
      <c r="C600" s="137" t="s">
        <v>1559</v>
      </c>
      <c r="D600" s="137"/>
      <c r="E600" s="138" t="s">
        <v>1560</v>
      </c>
      <c r="F600" s="207">
        <v>41</v>
      </c>
      <c r="G600" s="325">
        <v>895</v>
      </c>
      <c r="H600" s="207">
        <v>34</v>
      </c>
      <c r="I600" s="325">
        <v>788</v>
      </c>
      <c r="J600" s="207">
        <v>1</v>
      </c>
      <c r="K600" s="332">
        <v>2</v>
      </c>
    </row>
    <row r="601" spans="1:11" s="19" customFormat="1" ht="15" customHeight="1">
      <c r="A601" s="137"/>
      <c r="B601" s="137" t="s">
        <v>1561</v>
      </c>
      <c r="C601" s="137"/>
      <c r="D601" s="137"/>
      <c r="E601" s="138" t="s">
        <v>1562</v>
      </c>
      <c r="F601" s="207">
        <v>15406</v>
      </c>
      <c r="G601" s="325">
        <v>341209</v>
      </c>
      <c r="H601" s="207">
        <v>10152</v>
      </c>
      <c r="I601" s="325">
        <v>217286</v>
      </c>
      <c r="J601" s="207">
        <v>432</v>
      </c>
      <c r="K601" s="332">
        <v>9467</v>
      </c>
    </row>
    <row r="602" spans="1:11" s="19" customFormat="1" ht="15" customHeight="1">
      <c r="A602" s="137"/>
      <c r="B602" s="137"/>
      <c r="C602" s="137" t="s">
        <v>1563</v>
      </c>
      <c r="D602" s="137"/>
      <c r="E602" s="138" t="s">
        <v>1666</v>
      </c>
      <c r="F602" s="207">
        <v>89</v>
      </c>
      <c r="G602" s="325">
        <v>1594</v>
      </c>
      <c r="H602" s="207">
        <v>73</v>
      </c>
      <c r="I602" s="325">
        <v>1349</v>
      </c>
      <c r="J602" s="207">
        <v>1</v>
      </c>
      <c r="K602" s="332">
        <v>7</v>
      </c>
    </row>
    <row r="603" spans="1:11" s="19" customFormat="1" ht="15" customHeight="1">
      <c r="A603" s="137"/>
      <c r="B603" s="137"/>
      <c r="C603" s="137" t="s">
        <v>1564</v>
      </c>
      <c r="D603" s="137"/>
      <c r="E603" s="138" t="s">
        <v>1565</v>
      </c>
      <c r="F603" s="207">
        <v>527</v>
      </c>
      <c r="G603" s="325">
        <v>14657</v>
      </c>
      <c r="H603" s="207">
        <v>500</v>
      </c>
      <c r="I603" s="325">
        <v>14014</v>
      </c>
      <c r="J603" s="207">
        <v>11</v>
      </c>
      <c r="K603" s="332">
        <v>632</v>
      </c>
    </row>
    <row r="604" spans="1:11" s="19" customFormat="1" ht="15" customHeight="1">
      <c r="A604" s="137"/>
      <c r="B604" s="137"/>
      <c r="C604" s="137" t="s">
        <v>1566</v>
      </c>
      <c r="D604" s="137"/>
      <c r="E604" s="138" t="s">
        <v>1567</v>
      </c>
      <c r="F604" s="207">
        <v>4233</v>
      </c>
      <c r="G604" s="325">
        <v>83292</v>
      </c>
      <c r="H604" s="207">
        <v>2749</v>
      </c>
      <c r="I604" s="325">
        <v>51580</v>
      </c>
      <c r="J604" s="207">
        <v>169</v>
      </c>
      <c r="K604" s="332">
        <v>3083</v>
      </c>
    </row>
    <row r="605" spans="1:11" s="19" customFormat="1" ht="15" customHeight="1">
      <c r="A605" s="137"/>
      <c r="B605" s="137"/>
      <c r="C605" s="137" t="s">
        <v>1568</v>
      </c>
      <c r="D605" s="137"/>
      <c r="E605" s="138" t="s">
        <v>1669</v>
      </c>
      <c r="F605" s="207">
        <v>8062</v>
      </c>
      <c r="G605" s="325">
        <v>199625</v>
      </c>
      <c r="H605" s="207">
        <v>5476</v>
      </c>
      <c r="I605" s="325">
        <v>128569</v>
      </c>
      <c r="J605" s="207">
        <v>193</v>
      </c>
      <c r="K605" s="332">
        <v>5022</v>
      </c>
    </row>
    <row r="606" spans="1:11" s="19" customFormat="1" ht="15" customHeight="1">
      <c r="A606" s="137"/>
      <c r="B606" s="137"/>
      <c r="C606" s="137" t="s">
        <v>1569</v>
      </c>
      <c r="D606" s="137"/>
      <c r="E606" s="138" t="s">
        <v>1570</v>
      </c>
      <c r="F606" s="207">
        <v>2074</v>
      </c>
      <c r="G606" s="325">
        <v>32936</v>
      </c>
      <c r="H606" s="207">
        <v>1071</v>
      </c>
      <c r="I606" s="325">
        <v>16033</v>
      </c>
      <c r="J606" s="207">
        <v>48</v>
      </c>
      <c r="K606" s="332">
        <v>564</v>
      </c>
    </row>
    <row r="607" spans="1:11" s="19" customFormat="1" ht="15" customHeight="1">
      <c r="A607" s="137"/>
      <c r="B607" s="137"/>
      <c r="C607" s="137" t="s">
        <v>1571</v>
      </c>
      <c r="D607" s="137"/>
      <c r="E607" s="138" t="s">
        <v>1572</v>
      </c>
      <c r="F607" s="207">
        <v>421</v>
      </c>
      <c r="G607" s="325">
        <v>9105</v>
      </c>
      <c r="H607" s="207">
        <v>283</v>
      </c>
      <c r="I607" s="325">
        <v>5741</v>
      </c>
      <c r="J607" s="207">
        <v>10</v>
      </c>
      <c r="K607" s="332">
        <v>159</v>
      </c>
    </row>
    <row r="608" spans="1:11" s="19" customFormat="1" ht="8.25" customHeight="1">
      <c r="A608" s="137"/>
      <c r="B608" s="137"/>
      <c r="C608" s="137"/>
      <c r="D608" s="137"/>
      <c r="E608" s="138"/>
      <c r="F608" s="207"/>
      <c r="G608" s="325"/>
      <c r="H608" s="207"/>
      <c r="I608" s="325"/>
      <c r="J608" s="207"/>
      <c r="K608" s="332"/>
    </row>
    <row r="609" spans="1:11" s="48" customFormat="1" ht="15" customHeight="1">
      <c r="A609" s="239" t="s">
        <v>155</v>
      </c>
      <c r="B609" s="239"/>
      <c r="C609" s="239"/>
      <c r="D609" s="277"/>
      <c r="E609" s="240" t="s">
        <v>156</v>
      </c>
      <c r="F609" s="241">
        <v>1720</v>
      </c>
      <c r="G609" s="327">
        <v>33114</v>
      </c>
      <c r="H609" s="241">
        <v>1179</v>
      </c>
      <c r="I609" s="327">
        <v>22711</v>
      </c>
      <c r="J609" s="241">
        <v>45</v>
      </c>
      <c r="K609" s="334">
        <v>333</v>
      </c>
    </row>
    <row r="610" spans="1:11" s="19" customFormat="1" ht="15" customHeight="1">
      <c r="A610" s="137"/>
      <c r="B610" s="137" t="s">
        <v>1573</v>
      </c>
      <c r="C610" s="137"/>
      <c r="D610" s="137"/>
      <c r="E610" s="138" t="s">
        <v>1574</v>
      </c>
      <c r="F610" s="207">
        <v>1463</v>
      </c>
      <c r="G610" s="325">
        <v>28801</v>
      </c>
      <c r="H610" s="207">
        <v>1030</v>
      </c>
      <c r="I610" s="325">
        <v>21148</v>
      </c>
      <c r="J610" s="207">
        <v>40</v>
      </c>
      <c r="K610" s="332">
        <v>316</v>
      </c>
    </row>
    <row r="611" spans="1:11" s="19" customFormat="1" ht="15" customHeight="1">
      <c r="A611" s="137"/>
      <c r="B611" s="137"/>
      <c r="C611" s="137" t="s">
        <v>1575</v>
      </c>
      <c r="D611" s="137"/>
      <c r="E611" s="138" t="s">
        <v>1666</v>
      </c>
      <c r="F611" s="207">
        <v>9</v>
      </c>
      <c r="G611" s="325">
        <v>3077</v>
      </c>
      <c r="H611" s="207">
        <v>8</v>
      </c>
      <c r="I611" s="325">
        <v>3063</v>
      </c>
      <c r="J611" s="207">
        <v>1</v>
      </c>
      <c r="K611" s="332">
        <v>21</v>
      </c>
    </row>
    <row r="612" spans="1:11" s="19" customFormat="1" ht="15" customHeight="1">
      <c r="A612" s="137"/>
      <c r="B612" s="137"/>
      <c r="C612" s="137" t="s">
        <v>1576</v>
      </c>
      <c r="D612" s="137"/>
      <c r="E612" s="138" t="s">
        <v>1574</v>
      </c>
      <c r="F612" s="207">
        <v>1440</v>
      </c>
      <c r="G612" s="325">
        <v>25656</v>
      </c>
      <c r="H612" s="207">
        <v>1015</v>
      </c>
      <c r="I612" s="325">
        <v>18045</v>
      </c>
      <c r="J612" s="207">
        <v>39</v>
      </c>
      <c r="K612" s="332">
        <v>295</v>
      </c>
    </row>
    <row r="613" spans="1:11" s="19" customFormat="1" ht="15" customHeight="1">
      <c r="A613" s="137"/>
      <c r="B613" s="137"/>
      <c r="C613" s="137" t="s">
        <v>1577</v>
      </c>
      <c r="D613" s="137"/>
      <c r="E613" s="138" t="s">
        <v>1578</v>
      </c>
      <c r="F613" s="207">
        <v>14</v>
      </c>
      <c r="G613" s="325">
        <v>68</v>
      </c>
      <c r="H613" s="207">
        <v>7</v>
      </c>
      <c r="I613" s="325">
        <v>40</v>
      </c>
      <c r="J613" s="207" t="s">
        <v>1662</v>
      </c>
      <c r="K613" s="332" t="s">
        <v>1662</v>
      </c>
    </row>
    <row r="614" spans="1:11" s="19" customFormat="1" ht="15" customHeight="1">
      <c r="A614" s="137"/>
      <c r="B614" s="137" t="s">
        <v>1579</v>
      </c>
      <c r="C614" s="137"/>
      <c r="D614" s="137"/>
      <c r="E614" s="138" t="s">
        <v>1580</v>
      </c>
      <c r="F614" s="207">
        <v>257</v>
      </c>
      <c r="G614" s="325">
        <v>4313</v>
      </c>
      <c r="H614" s="207">
        <v>149</v>
      </c>
      <c r="I614" s="325">
        <v>1563</v>
      </c>
      <c r="J614" s="207">
        <v>5</v>
      </c>
      <c r="K614" s="332">
        <v>17</v>
      </c>
    </row>
    <row r="615" spans="1:11" s="19" customFormat="1" ht="15" customHeight="1">
      <c r="A615" s="137"/>
      <c r="B615" s="137"/>
      <c r="C615" s="137" t="s">
        <v>1581</v>
      </c>
      <c r="D615" s="137"/>
      <c r="E615" s="138" t="s">
        <v>1666</v>
      </c>
      <c r="F615" s="207">
        <v>2</v>
      </c>
      <c r="G615" s="325">
        <v>3</v>
      </c>
      <c r="H615" s="207">
        <v>2</v>
      </c>
      <c r="I615" s="325">
        <v>3</v>
      </c>
      <c r="J615" s="207" t="s">
        <v>1662</v>
      </c>
      <c r="K615" s="332" t="s">
        <v>1662</v>
      </c>
    </row>
    <row r="616" spans="1:11" s="19" customFormat="1" ht="15" customHeight="1">
      <c r="A616" s="137"/>
      <c r="B616" s="137"/>
      <c r="C616" s="137" t="s">
        <v>1582</v>
      </c>
      <c r="D616" s="137"/>
      <c r="E616" s="138" t="s">
        <v>1583</v>
      </c>
      <c r="F616" s="207">
        <v>138</v>
      </c>
      <c r="G616" s="325">
        <v>3544</v>
      </c>
      <c r="H616" s="207">
        <v>36</v>
      </c>
      <c r="I616" s="325">
        <v>821</v>
      </c>
      <c r="J616" s="207" t="s">
        <v>1662</v>
      </c>
      <c r="K616" s="332" t="s">
        <v>1662</v>
      </c>
    </row>
    <row r="617" spans="1:11" s="19" customFormat="1" ht="15" customHeight="1">
      <c r="A617" s="137"/>
      <c r="B617" s="137"/>
      <c r="C617" s="137" t="s">
        <v>1584</v>
      </c>
      <c r="D617" s="137"/>
      <c r="E617" s="138" t="s">
        <v>1585</v>
      </c>
      <c r="F617" s="207">
        <v>117</v>
      </c>
      <c r="G617" s="325">
        <v>766</v>
      </c>
      <c r="H617" s="207">
        <v>111</v>
      </c>
      <c r="I617" s="325">
        <v>739</v>
      </c>
      <c r="J617" s="207">
        <v>5</v>
      </c>
      <c r="K617" s="332">
        <v>17</v>
      </c>
    </row>
    <row r="618" spans="1:11" s="19" customFormat="1" ht="8.25" customHeight="1">
      <c r="A618" s="137"/>
      <c r="B618" s="137"/>
      <c r="C618" s="137"/>
      <c r="D618" s="137"/>
      <c r="E618" s="138"/>
      <c r="F618" s="207"/>
      <c r="G618" s="325"/>
      <c r="H618" s="207"/>
      <c r="I618" s="325"/>
      <c r="J618" s="207"/>
      <c r="K618" s="332"/>
    </row>
    <row r="619" spans="1:11" s="48" customFormat="1" ht="15" customHeight="1">
      <c r="A619" s="239" t="s">
        <v>157</v>
      </c>
      <c r="B619" s="239"/>
      <c r="C619" s="239"/>
      <c r="D619" s="277"/>
      <c r="E619" s="240" t="s">
        <v>158</v>
      </c>
      <c r="F619" s="241">
        <v>37724</v>
      </c>
      <c r="G619" s="327">
        <v>1024147</v>
      </c>
      <c r="H619" s="241">
        <v>31110</v>
      </c>
      <c r="I619" s="327">
        <v>916271</v>
      </c>
      <c r="J619" s="241">
        <v>1223</v>
      </c>
      <c r="K619" s="334">
        <v>42118</v>
      </c>
    </row>
    <row r="620" spans="1:11" s="19" customFormat="1" ht="15" customHeight="1">
      <c r="A620" s="137"/>
      <c r="B620" s="137" t="s">
        <v>1586</v>
      </c>
      <c r="C620" s="137"/>
      <c r="D620" s="137"/>
      <c r="E620" s="138" t="s">
        <v>1587</v>
      </c>
      <c r="F620" s="207">
        <v>1243</v>
      </c>
      <c r="G620" s="325">
        <v>24984</v>
      </c>
      <c r="H620" s="207">
        <v>843</v>
      </c>
      <c r="I620" s="325">
        <v>17772</v>
      </c>
      <c r="J620" s="207">
        <v>63</v>
      </c>
      <c r="K620" s="332">
        <v>1426</v>
      </c>
    </row>
    <row r="621" spans="1:11" s="19" customFormat="1" ht="15" customHeight="1">
      <c r="A621" s="137"/>
      <c r="B621" s="137"/>
      <c r="C621" s="137" t="s">
        <v>1588</v>
      </c>
      <c r="D621" s="137"/>
      <c r="E621" s="138" t="s">
        <v>1666</v>
      </c>
      <c r="F621" s="207">
        <v>34</v>
      </c>
      <c r="G621" s="325">
        <v>256</v>
      </c>
      <c r="H621" s="207">
        <v>27</v>
      </c>
      <c r="I621" s="325">
        <v>206</v>
      </c>
      <c r="J621" s="207">
        <v>1</v>
      </c>
      <c r="K621" s="332">
        <v>1</v>
      </c>
    </row>
    <row r="622" spans="1:11" s="19" customFormat="1" ht="15" customHeight="1">
      <c r="A622" s="137"/>
      <c r="B622" s="137"/>
      <c r="C622" s="137" t="s">
        <v>1589</v>
      </c>
      <c r="D622" s="137"/>
      <c r="E622" s="138" t="s">
        <v>1590</v>
      </c>
      <c r="F622" s="207">
        <v>523</v>
      </c>
      <c r="G622" s="325">
        <v>14305</v>
      </c>
      <c r="H622" s="207">
        <v>308</v>
      </c>
      <c r="I622" s="325">
        <v>9646</v>
      </c>
      <c r="J622" s="207">
        <v>20</v>
      </c>
      <c r="K622" s="332">
        <v>741</v>
      </c>
    </row>
    <row r="623" spans="1:11" s="19" customFormat="1" ht="15" customHeight="1">
      <c r="A623" s="137"/>
      <c r="B623" s="137"/>
      <c r="C623" s="137" t="s">
        <v>1591</v>
      </c>
      <c r="D623" s="137"/>
      <c r="E623" s="138" t="s">
        <v>1592</v>
      </c>
      <c r="F623" s="207">
        <v>679</v>
      </c>
      <c r="G623" s="325">
        <v>10301</v>
      </c>
      <c r="H623" s="207">
        <v>501</v>
      </c>
      <c r="I623" s="325">
        <v>7798</v>
      </c>
      <c r="J623" s="207">
        <v>42</v>
      </c>
      <c r="K623" s="332">
        <v>684</v>
      </c>
    </row>
    <row r="624" spans="1:11" s="19" customFormat="1" ht="15" customHeight="1">
      <c r="A624" s="137"/>
      <c r="B624" s="137"/>
      <c r="C624" s="137" t="s">
        <v>1593</v>
      </c>
      <c r="D624" s="137"/>
      <c r="E624" s="138" t="s">
        <v>1594</v>
      </c>
      <c r="F624" s="207">
        <v>7</v>
      </c>
      <c r="G624" s="325">
        <v>122</v>
      </c>
      <c r="H624" s="207">
        <v>7</v>
      </c>
      <c r="I624" s="325">
        <v>122</v>
      </c>
      <c r="J624" s="207" t="s">
        <v>1662</v>
      </c>
      <c r="K624" s="332" t="s">
        <v>1662</v>
      </c>
    </row>
    <row r="625" spans="1:11" s="19" customFormat="1" ht="15" customHeight="1">
      <c r="A625" s="137"/>
      <c r="B625" s="137" t="s">
        <v>1595</v>
      </c>
      <c r="C625" s="137"/>
      <c r="D625" s="137"/>
      <c r="E625" s="138" t="s">
        <v>1596</v>
      </c>
      <c r="F625" s="207">
        <v>2434</v>
      </c>
      <c r="G625" s="325">
        <v>13837</v>
      </c>
      <c r="H625" s="207">
        <v>1553</v>
      </c>
      <c r="I625" s="325">
        <v>9725</v>
      </c>
      <c r="J625" s="207">
        <v>119</v>
      </c>
      <c r="K625" s="332">
        <v>1360</v>
      </c>
    </row>
    <row r="626" spans="1:11" s="19" customFormat="1" ht="15" customHeight="1">
      <c r="A626" s="137"/>
      <c r="B626" s="137"/>
      <c r="C626" s="137" t="s">
        <v>1597</v>
      </c>
      <c r="D626" s="137"/>
      <c r="E626" s="138" t="s">
        <v>1666</v>
      </c>
      <c r="F626" s="207">
        <v>19</v>
      </c>
      <c r="G626" s="325">
        <v>108</v>
      </c>
      <c r="H626" s="207">
        <v>17</v>
      </c>
      <c r="I626" s="325">
        <v>105</v>
      </c>
      <c r="J626" s="207">
        <v>1</v>
      </c>
      <c r="K626" s="332">
        <v>8</v>
      </c>
    </row>
    <row r="627" spans="1:11" s="19" customFormat="1" ht="15" customHeight="1">
      <c r="A627" s="137"/>
      <c r="B627" s="137"/>
      <c r="C627" s="137" t="s">
        <v>1598</v>
      </c>
      <c r="D627" s="137"/>
      <c r="E627" s="138" t="s">
        <v>1596</v>
      </c>
      <c r="F627" s="207">
        <v>2415</v>
      </c>
      <c r="G627" s="325">
        <v>13729</v>
      </c>
      <c r="H627" s="207">
        <v>1536</v>
      </c>
      <c r="I627" s="325">
        <v>9620</v>
      </c>
      <c r="J627" s="207">
        <v>118</v>
      </c>
      <c r="K627" s="332">
        <v>1352</v>
      </c>
    </row>
    <row r="628" spans="1:11" s="19" customFormat="1" ht="15" customHeight="1">
      <c r="A628" s="137"/>
      <c r="B628" s="137" t="s">
        <v>1599</v>
      </c>
      <c r="C628" s="137"/>
      <c r="D628" s="137"/>
      <c r="E628" s="138" t="s">
        <v>1600</v>
      </c>
      <c r="F628" s="207">
        <v>3043</v>
      </c>
      <c r="G628" s="325">
        <v>44677</v>
      </c>
      <c r="H628" s="207">
        <v>2330</v>
      </c>
      <c r="I628" s="325">
        <v>37922</v>
      </c>
      <c r="J628" s="207">
        <v>155</v>
      </c>
      <c r="K628" s="332">
        <v>3471</v>
      </c>
    </row>
    <row r="629" spans="1:11" s="19" customFormat="1" ht="15" customHeight="1">
      <c r="A629" s="137"/>
      <c r="B629" s="137"/>
      <c r="C629" s="137" t="s">
        <v>1601</v>
      </c>
      <c r="D629" s="137"/>
      <c r="E629" s="138" t="s">
        <v>1666</v>
      </c>
      <c r="F629" s="207">
        <v>32</v>
      </c>
      <c r="G629" s="325">
        <v>380</v>
      </c>
      <c r="H629" s="207">
        <v>29</v>
      </c>
      <c r="I629" s="325">
        <v>286</v>
      </c>
      <c r="J629" s="207">
        <v>2</v>
      </c>
      <c r="K629" s="332">
        <v>15</v>
      </c>
    </row>
    <row r="630" spans="1:11" s="19" customFormat="1" ht="15" customHeight="1">
      <c r="A630" s="137"/>
      <c r="B630" s="137"/>
      <c r="C630" s="137" t="s">
        <v>1602</v>
      </c>
      <c r="D630" s="137"/>
      <c r="E630" s="138" t="s">
        <v>1603</v>
      </c>
      <c r="F630" s="207">
        <v>1254</v>
      </c>
      <c r="G630" s="325">
        <v>23810</v>
      </c>
      <c r="H630" s="207">
        <v>1012</v>
      </c>
      <c r="I630" s="325">
        <v>21237</v>
      </c>
      <c r="J630" s="207">
        <v>85</v>
      </c>
      <c r="K630" s="332">
        <v>1239</v>
      </c>
    </row>
    <row r="631" spans="1:11" s="19" customFormat="1" ht="15" customHeight="1">
      <c r="A631" s="137"/>
      <c r="B631" s="137"/>
      <c r="C631" s="137" t="s">
        <v>1604</v>
      </c>
      <c r="D631" s="137"/>
      <c r="E631" s="138" t="s">
        <v>1605</v>
      </c>
      <c r="F631" s="207">
        <v>665</v>
      </c>
      <c r="G631" s="325">
        <v>15710</v>
      </c>
      <c r="H631" s="207">
        <v>461</v>
      </c>
      <c r="I631" s="325">
        <v>12413</v>
      </c>
      <c r="J631" s="207">
        <v>37</v>
      </c>
      <c r="K631" s="332">
        <v>1409</v>
      </c>
    </row>
    <row r="632" spans="1:11" s="19" customFormat="1" ht="15" customHeight="1">
      <c r="A632" s="137"/>
      <c r="B632" s="137"/>
      <c r="C632" s="137" t="s">
        <v>1606</v>
      </c>
      <c r="D632" s="137"/>
      <c r="E632" s="138" t="s">
        <v>1607</v>
      </c>
      <c r="F632" s="207">
        <v>169</v>
      </c>
      <c r="G632" s="325">
        <v>391</v>
      </c>
      <c r="H632" s="207">
        <v>103</v>
      </c>
      <c r="I632" s="325">
        <v>257</v>
      </c>
      <c r="J632" s="207">
        <v>1</v>
      </c>
      <c r="K632" s="332">
        <v>5</v>
      </c>
    </row>
    <row r="633" spans="1:11" s="19" customFormat="1" ht="15" customHeight="1">
      <c r="A633" s="137"/>
      <c r="B633" s="137"/>
      <c r="C633" s="137" t="s">
        <v>1608</v>
      </c>
      <c r="D633" s="137"/>
      <c r="E633" s="138" t="s">
        <v>1609</v>
      </c>
      <c r="F633" s="207">
        <v>923</v>
      </c>
      <c r="G633" s="325">
        <v>4386</v>
      </c>
      <c r="H633" s="207">
        <v>725</v>
      </c>
      <c r="I633" s="325">
        <v>3729</v>
      </c>
      <c r="J633" s="207">
        <v>30</v>
      </c>
      <c r="K633" s="332">
        <v>803</v>
      </c>
    </row>
    <row r="634" spans="1:11" s="19" customFormat="1" ht="15" customHeight="1">
      <c r="A634" s="137"/>
      <c r="B634" s="137" t="s">
        <v>1610</v>
      </c>
      <c r="C634" s="137"/>
      <c r="D634" s="137"/>
      <c r="E634" s="138" t="s">
        <v>1611</v>
      </c>
      <c r="F634" s="207">
        <v>3019</v>
      </c>
      <c r="G634" s="325">
        <v>268184</v>
      </c>
      <c r="H634" s="207">
        <v>2668</v>
      </c>
      <c r="I634" s="325">
        <v>252878</v>
      </c>
      <c r="J634" s="207">
        <v>62</v>
      </c>
      <c r="K634" s="332">
        <v>4935</v>
      </c>
    </row>
    <row r="635" spans="1:11" s="19" customFormat="1" ht="15" customHeight="1">
      <c r="A635" s="137"/>
      <c r="B635" s="137"/>
      <c r="C635" s="137" t="s">
        <v>1612</v>
      </c>
      <c r="D635" s="137"/>
      <c r="E635" s="138" t="s">
        <v>1666</v>
      </c>
      <c r="F635" s="207">
        <v>27</v>
      </c>
      <c r="G635" s="325">
        <v>1236</v>
      </c>
      <c r="H635" s="207">
        <v>27</v>
      </c>
      <c r="I635" s="325">
        <v>1236</v>
      </c>
      <c r="J635" s="207">
        <v>1</v>
      </c>
      <c r="K635" s="332">
        <v>30</v>
      </c>
    </row>
    <row r="636" spans="1:11" s="19" customFormat="1" ht="15" customHeight="1">
      <c r="A636" s="137"/>
      <c r="B636" s="137"/>
      <c r="C636" s="137" t="s">
        <v>1613</v>
      </c>
      <c r="D636" s="137"/>
      <c r="E636" s="138" t="s">
        <v>1614</v>
      </c>
      <c r="F636" s="207">
        <v>933</v>
      </c>
      <c r="G636" s="325">
        <v>26557</v>
      </c>
      <c r="H636" s="207">
        <v>828</v>
      </c>
      <c r="I636" s="325">
        <v>25518</v>
      </c>
      <c r="J636" s="207">
        <v>10</v>
      </c>
      <c r="K636" s="332">
        <v>114</v>
      </c>
    </row>
    <row r="637" spans="1:11" s="19" customFormat="1" ht="15" customHeight="1">
      <c r="A637" s="137"/>
      <c r="B637" s="137"/>
      <c r="C637" s="137" t="s">
        <v>1615</v>
      </c>
      <c r="D637" s="137"/>
      <c r="E637" s="138" t="s">
        <v>1616</v>
      </c>
      <c r="F637" s="207">
        <v>2059</v>
      </c>
      <c r="G637" s="325">
        <v>240391</v>
      </c>
      <c r="H637" s="207">
        <v>1813</v>
      </c>
      <c r="I637" s="325">
        <v>226124</v>
      </c>
      <c r="J637" s="207">
        <v>51</v>
      </c>
      <c r="K637" s="332">
        <v>4791</v>
      </c>
    </row>
    <row r="638" spans="1:11" s="19" customFormat="1" ht="15" customHeight="1">
      <c r="A638" s="137"/>
      <c r="B638" s="137" t="s">
        <v>1617</v>
      </c>
      <c r="C638" s="137"/>
      <c r="D638" s="137"/>
      <c r="E638" s="138" t="s">
        <v>1618</v>
      </c>
      <c r="F638" s="207">
        <v>15477</v>
      </c>
      <c r="G638" s="325">
        <v>582423</v>
      </c>
      <c r="H638" s="207">
        <v>13180</v>
      </c>
      <c r="I638" s="325">
        <v>518982</v>
      </c>
      <c r="J638" s="207">
        <v>588</v>
      </c>
      <c r="K638" s="332">
        <v>29253</v>
      </c>
    </row>
    <row r="639" spans="1:11" s="19" customFormat="1" ht="15" customHeight="1">
      <c r="A639" s="137"/>
      <c r="B639" s="137"/>
      <c r="C639" s="137" t="s">
        <v>1619</v>
      </c>
      <c r="D639" s="137"/>
      <c r="E639" s="138" t="s">
        <v>1810</v>
      </c>
      <c r="F639" s="207">
        <v>130</v>
      </c>
      <c r="G639" s="325">
        <v>4306</v>
      </c>
      <c r="H639" s="207">
        <v>120</v>
      </c>
      <c r="I639" s="325">
        <v>4223</v>
      </c>
      <c r="J639" s="207">
        <v>3</v>
      </c>
      <c r="K639" s="332">
        <v>41</v>
      </c>
    </row>
    <row r="640" spans="1:11" s="19" customFormat="1" ht="15" customHeight="1">
      <c r="A640" s="137"/>
      <c r="B640" s="137"/>
      <c r="C640" s="137" t="s">
        <v>1620</v>
      </c>
      <c r="D640" s="137"/>
      <c r="E640" s="138" t="s">
        <v>1621</v>
      </c>
      <c r="F640" s="207">
        <v>342</v>
      </c>
      <c r="G640" s="325">
        <v>3321</v>
      </c>
      <c r="H640" s="207">
        <v>310</v>
      </c>
      <c r="I640" s="325">
        <v>2998</v>
      </c>
      <c r="J640" s="207">
        <v>11</v>
      </c>
      <c r="K640" s="332">
        <v>60</v>
      </c>
    </row>
    <row r="641" spans="1:11" s="19" customFormat="1" ht="15" customHeight="1">
      <c r="A641" s="137"/>
      <c r="B641" s="137"/>
      <c r="C641" s="137" t="s">
        <v>1622</v>
      </c>
      <c r="D641" s="137"/>
      <c r="E641" s="138" t="s">
        <v>1623</v>
      </c>
      <c r="F641" s="207">
        <v>6038</v>
      </c>
      <c r="G641" s="325">
        <v>218266</v>
      </c>
      <c r="H641" s="207">
        <v>4920</v>
      </c>
      <c r="I641" s="325">
        <v>192021</v>
      </c>
      <c r="J641" s="207">
        <v>212</v>
      </c>
      <c r="K641" s="332">
        <v>7139</v>
      </c>
    </row>
    <row r="642" spans="1:11" s="19" customFormat="1" ht="15" customHeight="1">
      <c r="A642" s="137"/>
      <c r="B642" s="137"/>
      <c r="C642" s="137" t="s">
        <v>1624</v>
      </c>
      <c r="D642" s="137"/>
      <c r="E642" s="138" t="s">
        <v>1625</v>
      </c>
      <c r="F642" s="207">
        <v>1117</v>
      </c>
      <c r="G642" s="325">
        <v>80578</v>
      </c>
      <c r="H642" s="207">
        <v>897</v>
      </c>
      <c r="I642" s="325">
        <v>68120</v>
      </c>
      <c r="J642" s="207">
        <v>33</v>
      </c>
      <c r="K642" s="332">
        <v>2825</v>
      </c>
    </row>
    <row r="643" spans="1:11" s="19" customFormat="1" ht="15" customHeight="1">
      <c r="A643" s="137"/>
      <c r="B643" s="137"/>
      <c r="C643" s="137" t="s">
        <v>1626</v>
      </c>
      <c r="D643" s="137"/>
      <c r="E643" s="138" t="s">
        <v>1627</v>
      </c>
      <c r="F643" s="207">
        <v>7850</v>
      </c>
      <c r="G643" s="325">
        <v>275952</v>
      </c>
      <c r="H643" s="207">
        <v>6933</v>
      </c>
      <c r="I643" s="325">
        <v>251620</v>
      </c>
      <c r="J643" s="207">
        <v>329</v>
      </c>
      <c r="K643" s="332">
        <v>19188</v>
      </c>
    </row>
    <row r="644" spans="1:11" s="19" customFormat="1" ht="15" customHeight="1">
      <c r="A644" s="137"/>
      <c r="B644" s="137" t="s">
        <v>1628</v>
      </c>
      <c r="C644" s="137"/>
      <c r="D644" s="137"/>
      <c r="E644" s="138" t="s">
        <v>1629</v>
      </c>
      <c r="F644" s="207">
        <v>6868</v>
      </c>
      <c r="G644" s="325">
        <v>58453</v>
      </c>
      <c r="H644" s="207">
        <v>6190</v>
      </c>
      <c r="I644" s="325">
        <v>54189</v>
      </c>
      <c r="J644" s="207">
        <v>103</v>
      </c>
      <c r="K644" s="332">
        <v>802</v>
      </c>
    </row>
    <row r="645" spans="1:11" s="19" customFormat="1" ht="15" customHeight="1">
      <c r="A645" s="137"/>
      <c r="B645" s="137"/>
      <c r="C645" s="137" t="s">
        <v>1630</v>
      </c>
      <c r="D645" s="137"/>
      <c r="E645" s="138" t="s">
        <v>1631</v>
      </c>
      <c r="F645" s="207">
        <v>2657</v>
      </c>
      <c r="G645" s="325">
        <v>22361</v>
      </c>
      <c r="H645" s="207">
        <v>2451</v>
      </c>
      <c r="I645" s="325">
        <v>20842</v>
      </c>
      <c r="J645" s="207">
        <v>43</v>
      </c>
      <c r="K645" s="332">
        <v>423</v>
      </c>
    </row>
    <row r="646" spans="1:11" s="19" customFormat="1" ht="15" customHeight="1">
      <c r="A646" s="137"/>
      <c r="B646" s="137"/>
      <c r="C646" s="137" t="s">
        <v>1632</v>
      </c>
      <c r="D646" s="137"/>
      <c r="E646" s="138" t="s">
        <v>1633</v>
      </c>
      <c r="F646" s="207">
        <v>664</v>
      </c>
      <c r="G646" s="325">
        <v>5678</v>
      </c>
      <c r="H646" s="207">
        <v>568</v>
      </c>
      <c r="I646" s="325">
        <v>5297</v>
      </c>
      <c r="J646" s="207">
        <v>17</v>
      </c>
      <c r="K646" s="332">
        <v>181</v>
      </c>
    </row>
    <row r="647" spans="1:11" s="19" customFormat="1" ht="15" customHeight="1">
      <c r="A647" s="137"/>
      <c r="B647" s="137"/>
      <c r="C647" s="137" t="s">
        <v>1634</v>
      </c>
      <c r="D647" s="137"/>
      <c r="E647" s="138" t="s">
        <v>1635</v>
      </c>
      <c r="F647" s="207">
        <v>581</v>
      </c>
      <c r="G647" s="325">
        <v>4445</v>
      </c>
      <c r="H647" s="207">
        <v>554</v>
      </c>
      <c r="I647" s="325">
        <v>4317</v>
      </c>
      <c r="J647" s="207">
        <v>5</v>
      </c>
      <c r="K647" s="332">
        <v>36</v>
      </c>
    </row>
    <row r="648" spans="1:11" s="19" customFormat="1" ht="15" customHeight="1">
      <c r="A648" s="137"/>
      <c r="B648" s="137"/>
      <c r="C648" s="137" t="s">
        <v>1636</v>
      </c>
      <c r="D648" s="137"/>
      <c r="E648" s="138" t="s">
        <v>1637</v>
      </c>
      <c r="F648" s="207">
        <v>151</v>
      </c>
      <c r="G648" s="325">
        <v>1771</v>
      </c>
      <c r="H648" s="207">
        <v>118</v>
      </c>
      <c r="I648" s="325">
        <v>1683</v>
      </c>
      <c r="J648" s="207">
        <v>1</v>
      </c>
      <c r="K648" s="332">
        <v>6</v>
      </c>
    </row>
    <row r="649" spans="1:11" s="19" customFormat="1" ht="15" customHeight="1">
      <c r="A649" s="137"/>
      <c r="B649" s="137"/>
      <c r="C649" s="137" t="s">
        <v>1638</v>
      </c>
      <c r="D649" s="137"/>
      <c r="E649" s="138" t="s">
        <v>1639</v>
      </c>
      <c r="F649" s="207">
        <v>2815</v>
      </c>
      <c r="G649" s="325">
        <v>24198</v>
      </c>
      <c r="H649" s="207">
        <v>2499</v>
      </c>
      <c r="I649" s="325">
        <v>22050</v>
      </c>
      <c r="J649" s="207">
        <v>37</v>
      </c>
      <c r="K649" s="332">
        <v>156</v>
      </c>
    </row>
    <row r="650" spans="1:11" s="19" customFormat="1" ht="15" customHeight="1">
      <c r="A650" s="137"/>
      <c r="B650" s="137" t="s">
        <v>1640</v>
      </c>
      <c r="C650" s="137"/>
      <c r="D650" s="137"/>
      <c r="E650" s="138" t="s">
        <v>1641</v>
      </c>
      <c r="F650" s="207">
        <v>5142</v>
      </c>
      <c r="G650" s="325">
        <v>24443</v>
      </c>
      <c r="H650" s="207">
        <v>3972</v>
      </c>
      <c r="I650" s="325">
        <v>18959</v>
      </c>
      <c r="J650" s="207">
        <v>115</v>
      </c>
      <c r="K650" s="332">
        <v>616</v>
      </c>
    </row>
    <row r="651" spans="1:11" s="19" customFormat="1" ht="15" customHeight="1">
      <c r="A651" s="137"/>
      <c r="B651" s="137"/>
      <c r="C651" s="137" t="s">
        <v>1642</v>
      </c>
      <c r="D651" s="137"/>
      <c r="E651" s="138" t="s">
        <v>1643</v>
      </c>
      <c r="F651" s="207">
        <v>671</v>
      </c>
      <c r="G651" s="325">
        <v>3200</v>
      </c>
      <c r="H651" s="207">
        <v>556</v>
      </c>
      <c r="I651" s="325">
        <v>2551</v>
      </c>
      <c r="J651" s="207">
        <v>21</v>
      </c>
      <c r="K651" s="332">
        <v>96</v>
      </c>
    </row>
    <row r="652" spans="1:11" s="19" customFormat="1" ht="15" customHeight="1">
      <c r="A652" s="137"/>
      <c r="B652" s="137"/>
      <c r="C652" s="137" t="s">
        <v>1644</v>
      </c>
      <c r="D652" s="137"/>
      <c r="E652" s="138" t="s">
        <v>1645</v>
      </c>
      <c r="F652" s="207">
        <v>2841</v>
      </c>
      <c r="G652" s="325">
        <v>15876</v>
      </c>
      <c r="H652" s="207">
        <v>2216</v>
      </c>
      <c r="I652" s="325">
        <v>12179</v>
      </c>
      <c r="J652" s="207">
        <v>74</v>
      </c>
      <c r="K652" s="332">
        <v>420</v>
      </c>
    </row>
    <row r="653" spans="1:11" s="19" customFormat="1" ht="15" customHeight="1">
      <c r="A653" s="137"/>
      <c r="B653" s="137"/>
      <c r="C653" s="137" t="s">
        <v>1646</v>
      </c>
      <c r="D653" s="137"/>
      <c r="E653" s="138" t="s">
        <v>1647</v>
      </c>
      <c r="F653" s="207">
        <v>865</v>
      </c>
      <c r="G653" s="325">
        <v>3122</v>
      </c>
      <c r="H653" s="207">
        <v>588</v>
      </c>
      <c r="I653" s="325">
        <v>2386</v>
      </c>
      <c r="J653" s="207">
        <v>10</v>
      </c>
      <c r="K653" s="332">
        <v>88</v>
      </c>
    </row>
    <row r="654" spans="1:11" s="19" customFormat="1" ht="15" customHeight="1">
      <c r="A654" s="137"/>
      <c r="B654" s="137"/>
      <c r="C654" s="137" t="s">
        <v>1648</v>
      </c>
      <c r="D654" s="137"/>
      <c r="E654" s="138" t="s">
        <v>1649</v>
      </c>
      <c r="F654" s="207">
        <v>765</v>
      </c>
      <c r="G654" s="325">
        <v>2245</v>
      </c>
      <c r="H654" s="207">
        <v>612</v>
      </c>
      <c r="I654" s="325">
        <v>1843</v>
      </c>
      <c r="J654" s="207">
        <v>10</v>
      </c>
      <c r="K654" s="332">
        <v>12</v>
      </c>
    </row>
    <row r="655" spans="1:11" s="19" customFormat="1" ht="15" customHeight="1">
      <c r="A655" s="137"/>
      <c r="B655" s="137" t="s">
        <v>1650</v>
      </c>
      <c r="C655" s="137"/>
      <c r="D655" s="137"/>
      <c r="E655" s="138" t="s">
        <v>1651</v>
      </c>
      <c r="F655" s="207">
        <v>351</v>
      </c>
      <c r="G655" s="325">
        <v>4837</v>
      </c>
      <c r="H655" s="207">
        <v>260</v>
      </c>
      <c r="I655" s="325">
        <v>3908</v>
      </c>
      <c r="J655" s="207">
        <v>12</v>
      </c>
      <c r="K655" s="332">
        <v>228</v>
      </c>
    </row>
    <row r="656" spans="1:11" s="19" customFormat="1" ht="15" customHeight="1">
      <c r="A656" s="137"/>
      <c r="B656" s="137"/>
      <c r="C656" s="137" t="s">
        <v>1652</v>
      </c>
      <c r="D656" s="137"/>
      <c r="E656" s="138" t="s">
        <v>1666</v>
      </c>
      <c r="F656" s="207">
        <v>1</v>
      </c>
      <c r="G656" s="325">
        <v>4</v>
      </c>
      <c r="H656" s="207">
        <v>1</v>
      </c>
      <c r="I656" s="325">
        <v>4</v>
      </c>
      <c r="J656" s="207" t="s">
        <v>1662</v>
      </c>
      <c r="K656" s="332" t="s">
        <v>1662</v>
      </c>
    </row>
    <row r="657" spans="1:11" s="19" customFormat="1" ht="15" customHeight="1">
      <c r="A657" s="137"/>
      <c r="B657" s="137"/>
      <c r="C657" s="137" t="s">
        <v>1653</v>
      </c>
      <c r="D657" s="137"/>
      <c r="E657" s="138" t="s">
        <v>1654</v>
      </c>
      <c r="F657" s="207">
        <v>321</v>
      </c>
      <c r="G657" s="325">
        <v>3994</v>
      </c>
      <c r="H657" s="207">
        <v>235</v>
      </c>
      <c r="I657" s="325">
        <v>3177</v>
      </c>
      <c r="J657" s="207">
        <v>12</v>
      </c>
      <c r="K657" s="332">
        <v>228</v>
      </c>
    </row>
    <row r="658" spans="1:11" s="19" customFormat="1" ht="15" customHeight="1">
      <c r="A658" s="137"/>
      <c r="B658" s="137"/>
      <c r="C658" s="137" t="s">
        <v>1655</v>
      </c>
      <c r="D658" s="137"/>
      <c r="E658" s="138" t="s">
        <v>1656</v>
      </c>
      <c r="F658" s="207">
        <v>1</v>
      </c>
      <c r="G658" s="325">
        <v>19</v>
      </c>
      <c r="H658" s="207">
        <v>1</v>
      </c>
      <c r="I658" s="325">
        <v>19</v>
      </c>
      <c r="J658" s="207" t="s">
        <v>1662</v>
      </c>
      <c r="K658" s="332" t="s">
        <v>1662</v>
      </c>
    </row>
    <row r="659" spans="1:11" s="19" customFormat="1" ht="15" customHeight="1">
      <c r="A659" s="137"/>
      <c r="B659" s="137"/>
      <c r="C659" s="137" t="s">
        <v>1657</v>
      </c>
      <c r="D659" s="137"/>
      <c r="E659" s="138" t="s">
        <v>1658</v>
      </c>
      <c r="F659" s="207">
        <v>28</v>
      </c>
      <c r="G659" s="325">
        <v>820</v>
      </c>
      <c r="H659" s="207">
        <v>23</v>
      </c>
      <c r="I659" s="325">
        <v>708</v>
      </c>
      <c r="J659" s="207" t="s">
        <v>1662</v>
      </c>
      <c r="K659" s="332" t="s">
        <v>1662</v>
      </c>
    </row>
    <row r="660" spans="1:11" s="19" customFormat="1" ht="2.25" customHeight="1" hidden="1">
      <c r="A660" s="139"/>
      <c r="B660" s="139"/>
      <c r="C660" s="139"/>
      <c r="D660" s="139"/>
      <c r="E660" s="140"/>
      <c r="G660" s="328"/>
      <c r="I660" s="328"/>
      <c r="K660" s="317"/>
    </row>
    <row r="661" spans="1:37" s="21" customFormat="1" ht="15" customHeight="1">
      <c r="A661" s="432" t="s">
        <v>1816</v>
      </c>
      <c r="B661" s="432"/>
      <c r="C661" s="432"/>
      <c r="D661" s="432"/>
      <c r="E661" s="432"/>
      <c r="F661" s="432"/>
      <c r="G661" s="432"/>
      <c r="H661" s="432"/>
      <c r="I661" s="432"/>
      <c r="J661" s="432"/>
      <c r="K661" s="432"/>
      <c r="L661" s="141"/>
      <c r="AH661" s="141"/>
      <c r="AI661" s="141"/>
      <c r="AJ661" s="141"/>
      <c r="AK661" s="141"/>
    </row>
    <row r="662" spans="1:11" s="19" customFormat="1" ht="89.25" customHeight="1">
      <c r="A662" s="433"/>
      <c r="B662" s="433"/>
      <c r="C662" s="433"/>
      <c r="D662" s="433"/>
      <c r="E662" s="433"/>
      <c r="F662" s="433"/>
      <c r="G662" s="433"/>
      <c r="H662" s="433"/>
      <c r="I662" s="433"/>
      <c r="J662" s="433"/>
      <c r="K662" s="433"/>
    </row>
    <row r="663" spans="1:11" s="19" customFormat="1" ht="125.25" customHeight="1">
      <c r="A663" s="431" t="s">
        <v>1811</v>
      </c>
      <c r="B663" s="431"/>
      <c r="C663" s="431"/>
      <c r="D663" s="431"/>
      <c r="E663" s="431"/>
      <c r="F663" s="431"/>
      <c r="G663" s="431"/>
      <c r="H663" s="431"/>
      <c r="I663" s="431"/>
      <c r="J663" s="431"/>
      <c r="K663" s="431"/>
    </row>
    <row r="664" spans="1:37" s="21" customFormat="1" ht="59.25" customHeight="1">
      <c r="A664" s="130" t="s">
        <v>1799</v>
      </c>
      <c r="B664" s="130"/>
      <c r="C664" s="130"/>
      <c r="D664" s="130"/>
      <c r="E664" s="130"/>
      <c r="F664" s="130"/>
      <c r="G664" s="130"/>
      <c r="H664" s="130"/>
      <c r="I664" s="130"/>
      <c r="J664" s="130"/>
      <c r="K664" s="130"/>
      <c r="L664" s="141"/>
      <c r="AH664" s="141"/>
      <c r="AI664" s="141"/>
      <c r="AJ664" s="141"/>
      <c r="AK664" s="141"/>
    </row>
    <row r="665" spans="1:4" s="19" customFormat="1" ht="15" customHeight="1">
      <c r="A665" s="13"/>
      <c r="B665" s="13"/>
      <c r="C665" s="13"/>
      <c r="D665" s="13"/>
    </row>
  </sheetData>
  <sheetProtection/>
  <mergeCells count="7">
    <mergeCell ref="A1:K1"/>
    <mergeCell ref="A663:K663"/>
    <mergeCell ref="A661:K662"/>
    <mergeCell ref="A2:E3"/>
    <mergeCell ref="J2:K2"/>
    <mergeCell ref="F2:G2"/>
    <mergeCell ref="H2:I2"/>
  </mergeCells>
  <printOptions/>
  <pageMargins left="0.3937007874015748" right="0.3937007874015748" top="0.4724409448818898" bottom="0.4724409448818898" header="0.2362204724409449" footer="0.1968503937007874"/>
  <pageSetup horizontalDpi="300" verticalDpi="300" orientation="portrait" paperSize="9" scale="92" r:id="rId1"/>
  <headerFooter alignWithMargins="0">
    <oddHeader>&amp;R「平成28年経済センサス-活動調査」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Q221"/>
  <sheetViews>
    <sheetView view="pageBreakPreview" zoomScaleSheetLayoutView="100" workbookViewId="0" topLeftCell="A1">
      <selection activeCell="A1" sqref="A1:K1"/>
    </sheetView>
  </sheetViews>
  <sheetFormatPr defaultColWidth="8" defaultRowHeight="15"/>
  <cols>
    <col min="1" max="1" width="13.8984375" style="184" customWidth="1"/>
    <col min="2" max="41" width="7.59765625" style="185" customWidth="1"/>
    <col min="42" max="42" width="13.8984375" style="145" customWidth="1"/>
    <col min="43" max="16384" width="8" style="145" customWidth="1"/>
  </cols>
  <sheetData>
    <row r="1" spans="1:41" ht="60" customHeight="1">
      <c r="A1" s="447" t="s">
        <v>1800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</row>
    <row r="2" spans="1:41" ht="11.25" customHeigh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</row>
    <row r="3" spans="1:42" s="158" customFormat="1" ht="15">
      <c r="A3" s="337"/>
      <c r="B3" s="150" t="s">
        <v>459</v>
      </c>
      <c r="C3" s="151"/>
      <c r="D3" s="151"/>
      <c r="E3" s="152"/>
      <c r="F3" s="153" t="s">
        <v>460</v>
      </c>
      <c r="G3" s="152"/>
      <c r="H3" s="155" t="s">
        <v>461</v>
      </c>
      <c r="I3" s="152"/>
      <c r="J3" s="154" t="s">
        <v>462</v>
      </c>
      <c r="K3" s="156"/>
      <c r="L3" s="153" t="s">
        <v>463</v>
      </c>
      <c r="M3" s="156"/>
      <c r="N3" s="154" t="s">
        <v>464</v>
      </c>
      <c r="O3" s="152"/>
      <c r="P3" s="154" t="s">
        <v>465</v>
      </c>
      <c r="Q3" s="152"/>
      <c r="R3" s="154" t="s">
        <v>466</v>
      </c>
      <c r="S3" s="156"/>
      <c r="T3" s="153" t="s">
        <v>467</v>
      </c>
      <c r="U3" s="151"/>
      <c r="V3" s="154" t="s">
        <v>468</v>
      </c>
      <c r="W3" s="151"/>
      <c r="X3" s="154" t="s">
        <v>469</v>
      </c>
      <c r="Y3" s="152"/>
      <c r="Z3" s="154" t="s">
        <v>470</v>
      </c>
      <c r="AA3" s="156"/>
      <c r="AB3" s="153" t="s">
        <v>471</v>
      </c>
      <c r="AC3" s="156"/>
      <c r="AD3" s="153" t="s">
        <v>472</v>
      </c>
      <c r="AE3" s="156"/>
      <c r="AF3" s="154" t="s">
        <v>473</v>
      </c>
      <c r="AG3" s="152"/>
      <c r="AH3" s="154" t="s">
        <v>474</v>
      </c>
      <c r="AI3" s="156"/>
      <c r="AJ3" s="157" t="s">
        <v>475</v>
      </c>
      <c r="AK3" s="152"/>
      <c r="AL3" s="151" t="s">
        <v>476</v>
      </c>
      <c r="AM3" s="152"/>
      <c r="AN3" s="151" t="s">
        <v>477</v>
      </c>
      <c r="AO3" s="151"/>
      <c r="AP3" s="351"/>
    </row>
    <row r="4" spans="1:42" s="158" customFormat="1" ht="13.5">
      <c r="A4" s="338"/>
      <c r="B4" s="159" t="s">
        <v>478</v>
      </c>
      <c r="C4" s="148"/>
      <c r="D4" s="148"/>
      <c r="E4" s="160"/>
      <c r="F4" s="159" t="s">
        <v>179</v>
      </c>
      <c r="G4" s="149"/>
      <c r="H4" s="160" t="s">
        <v>180</v>
      </c>
      <c r="I4" s="149"/>
      <c r="J4" s="159" t="s">
        <v>1802</v>
      </c>
      <c r="K4" s="149"/>
      <c r="L4" s="159" t="s">
        <v>181</v>
      </c>
      <c r="M4" s="149"/>
      <c r="N4" s="159" t="s">
        <v>182</v>
      </c>
      <c r="O4" s="149"/>
      <c r="P4" s="159" t="s">
        <v>1804</v>
      </c>
      <c r="Q4" s="149"/>
      <c r="R4" s="159" t="s">
        <v>183</v>
      </c>
      <c r="S4" s="149"/>
      <c r="T4" s="159" t="s">
        <v>184</v>
      </c>
      <c r="U4" s="148"/>
      <c r="V4" s="159" t="s">
        <v>185</v>
      </c>
      <c r="W4" s="148"/>
      <c r="X4" s="159" t="s">
        <v>186</v>
      </c>
      <c r="Y4" s="149"/>
      <c r="Z4" s="159" t="s">
        <v>1806</v>
      </c>
      <c r="AA4" s="149"/>
      <c r="AB4" s="443" t="s">
        <v>187</v>
      </c>
      <c r="AC4" s="444"/>
      <c r="AD4" s="159" t="s">
        <v>1808</v>
      </c>
      <c r="AE4" s="149"/>
      <c r="AF4" s="159" t="s">
        <v>1807</v>
      </c>
      <c r="AG4" s="149"/>
      <c r="AH4" s="159" t="s">
        <v>188</v>
      </c>
      <c r="AI4" s="149"/>
      <c r="AJ4" s="148" t="s">
        <v>189</v>
      </c>
      <c r="AK4" s="149"/>
      <c r="AL4" s="148" t="s">
        <v>190</v>
      </c>
      <c r="AM4" s="149"/>
      <c r="AN4" s="148" t="s">
        <v>191</v>
      </c>
      <c r="AO4" s="148"/>
      <c r="AP4" s="352"/>
    </row>
    <row r="5" spans="1:42" s="158" customFormat="1" ht="14.25" customHeight="1">
      <c r="A5" s="160"/>
      <c r="B5" s="164"/>
      <c r="C5" s="162"/>
      <c r="D5" s="162"/>
      <c r="E5" s="163"/>
      <c r="F5" s="164"/>
      <c r="G5" s="162"/>
      <c r="H5" s="165" t="s">
        <v>176</v>
      </c>
      <c r="I5" s="166"/>
      <c r="J5" s="167" t="s">
        <v>177</v>
      </c>
      <c r="K5" s="166"/>
      <c r="L5" s="168"/>
      <c r="M5" s="166"/>
      <c r="N5" s="167"/>
      <c r="O5" s="169"/>
      <c r="P5" s="167" t="s">
        <v>1803</v>
      </c>
      <c r="Q5" s="166"/>
      <c r="R5" s="168"/>
      <c r="S5" s="166"/>
      <c r="T5" s="167"/>
      <c r="U5" s="169"/>
      <c r="V5" s="167"/>
      <c r="W5" s="169"/>
      <c r="X5" s="167"/>
      <c r="Y5" s="166"/>
      <c r="Z5" s="167"/>
      <c r="AA5" s="166"/>
      <c r="AB5" s="445" t="s">
        <v>178</v>
      </c>
      <c r="AC5" s="446"/>
      <c r="AD5" s="170"/>
      <c r="AE5" s="166"/>
      <c r="AF5" s="167" t="s">
        <v>175</v>
      </c>
      <c r="AG5" s="169"/>
      <c r="AH5" s="170"/>
      <c r="AI5" s="166"/>
      <c r="AJ5" s="171"/>
      <c r="AK5" s="166"/>
      <c r="AL5" s="169"/>
      <c r="AM5" s="166"/>
      <c r="AN5" s="169" t="s">
        <v>1805</v>
      </c>
      <c r="AO5" s="169"/>
      <c r="AP5" s="352"/>
    </row>
    <row r="6" spans="1:42" s="158" customFormat="1" ht="13.5">
      <c r="A6" s="160"/>
      <c r="B6" s="173" t="s">
        <v>159</v>
      </c>
      <c r="C6" s="161" t="s">
        <v>160</v>
      </c>
      <c r="D6" s="174"/>
      <c r="E6" s="175"/>
      <c r="F6" s="173" t="s">
        <v>159</v>
      </c>
      <c r="G6" s="173" t="s">
        <v>160</v>
      </c>
      <c r="H6" s="173" t="s">
        <v>159</v>
      </c>
      <c r="I6" s="173" t="s">
        <v>160</v>
      </c>
      <c r="J6" s="173" t="s">
        <v>159</v>
      </c>
      <c r="K6" s="173" t="s">
        <v>160</v>
      </c>
      <c r="L6" s="173" t="s">
        <v>159</v>
      </c>
      <c r="M6" s="173" t="s">
        <v>160</v>
      </c>
      <c r="N6" s="173" t="s">
        <v>159</v>
      </c>
      <c r="O6" s="173" t="s">
        <v>160</v>
      </c>
      <c r="P6" s="173" t="s">
        <v>159</v>
      </c>
      <c r="Q6" s="173" t="s">
        <v>160</v>
      </c>
      <c r="R6" s="173" t="s">
        <v>159</v>
      </c>
      <c r="S6" s="173" t="s">
        <v>160</v>
      </c>
      <c r="T6" s="173" t="s">
        <v>159</v>
      </c>
      <c r="U6" s="173" t="s">
        <v>160</v>
      </c>
      <c r="V6" s="173" t="s">
        <v>159</v>
      </c>
      <c r="W6" s="173" t="s">
        <v>160</v>
      </c>
      <c r="X6" s="173" t="s">
        <v>159</v>
      </c>
      <c r="Y6" s="173" t="s">
        <v>160</v>
      </c>
      <c r="Z6" s="173" t="s">
        <v>159</v>
      </c>
      <c r="AA6" s="173" t="s">
        <v>160</v>
      </c>
      <c r="AB6" s="173" t="s">
        <v>159</v>
      </c>
      <c r="AC6" s="173" t="s">
        <v>160</v>
      </c>
      <c r="AD6" s="173" t="s">
        <v>159</v>
      </c>
      <c r="AE6" s="173" t="s">
        <v>160</v>
      </c>
      <c r="AF6" s="173" t="s">
        <v>159</v>
      </c>
      <c r="AG6" s="173" t="s">
        <v>160</v>
      </c>
      <c r="AH6" s="173" t="s">
        <v>159</v>
      </c>
      <c r="AI6" s="173" t="s">
        <v>160</v>
      </c>
      <c r="AJ6" s="172" t="s">
        <v>159</v>
      </c>
      <c r="AK6" s="173" t="s">
        <v>160</v>
      </c>
      <c r="AL6" s="173" t="s">
        <v>159</v>
      </c>
      <c r="AM6" s="173" t="s">
        <v>160</v>
      </c>
      <c r="AN6" s="173" t="s">
        <v>159</v>
      </c>
      <c r="AO6" s="161" t="s">
        <v>160</v>
      </c>
      <c r="AP6" s="352"/>
    </row>
    <row r="7" spans="1:42" s="158" customFormat="1" ht="8.25" customHeight="1">
      <c r="A7" s="338"/>
      <c r="B7" s="178"/>
      <c r="C7" s="178"/>
      <c r="D7" s="177"/>
      <c r="E7" s="177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6"/>
      <c r="AK7" s="178"/>
      <c r="AL7" s="178"/>
      <c r="AM7" s="178"/>
      <c r="AN7" s="178"/>
      <c r="AO7" s="350"/>
      <c r="AP7" s="352"/>
    </row>
    <row r="8" spans="1:42" s="158" customFormat="1" ht="13.5">
      <c r="A8" s="160" t="s">
        <v>192</v>
      </c>
      <c r="B8" s="178"/>
      <c r="C8" s="178"/>
      <c r="D8" s="173" t="s">
        <v>193</v>
      </c>
      <c r="E8" s="173" t="s">
        <v>194</v>
      </c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6"/>
      <c r="AK8" s="178"/>
      <c r="AL8" s="178"/>
      <c r="AM8" s="178"/>
      <c r="AN8" s="178"/>
      <c r="AO8" s="350"/>
      <c r="AP8" s="352" t="s">
        <v>192</v>
      </c>
    </row>
    <row r="9" spans="1:42" s="158" customFormat="1" ht="13.5">
      <c r="A9" s="338"/>
      <c r="B9" s="178"/>
      <c r="C9" s="173" t="s">
        <v>1759</v>
      </c>
      <c r="D9" s="173"/>
      <c r="E9" s="173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6"/>
      <c r="AK9" s="178"/>
      <c r="AL9" s="178"/>
      <c r="AM9" s="178"/>
      <c r="AN9" s="178"/>
      <c r="AO9" s="350"/>
      <c r="AP9" s="352"/>
    </row>
    <row r="10" spans="1:42" s="158" customFormat="1" ht="8.25" customHeight="1">
      <c r="A10" s="339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6"/>
      <c r="AK10" s="178"/>
      <c r="AL10" s="178"/>
      <c r="AM10" s="178"/>
      <c r="AN10" s="178"/>
      <c r="AO10" s="350"/>
      <c r="AP10" s="352"/>
    </row>
    <row r="11" spans="1:42" s="181" customFormat="1" ht="9.75" customHeight="1">
      <c r="A11" s="179"/>
      <c r="B11" s="180"/>
      <c r="C11" s="209" t="s">
        <v>161</v>
      </c>
      <c r="D11" s="209" t="s">
        <v>161</v>
      </c>
      <c r="E11" s="209" t="s">
        <v>161</v>
      </c>
      <c r="F11" s="180"/>
      <c r="G11" s="209" t="s">
        <v>161</v>
      </c>
      <c r="H11" s="180"/>
      <c r="I11" s="209" t="s">
        <v>161</v>
      </c>
      <c r="J11" s="180"/>
      <c r="K11" s="209" t="s">
        <v>161</v>
      </c>
      <c r="L11" s="180"/>
      <c r="M11" s="209" t="s">
        <v>161</v>
      </c>
      <c r="N11" s="180"/>
      <c r="O11" s="209" t="s">
        <v>161</v>
      </c>
      <c r="P11" s="180"/>
      <c r="Q11" s="209" t="s">
        <v>161</v>
      </c>
      <c r="R11" s="180"/>
      <c r="S11" s="209" t="s">
        <v>161</v>
      </c>
      <c r="T11" s="180"/>
      <c r="U11" s="209" t="s">
        <v>161</v>
      </c>
      <c r="V11" s="180"/>
      <c r="W11" s="209" t="s">
        <v>161</v>
      </c>
      <c r="X11" s="180"/>
      <c r="Y11" s="209" t="s">
        <v>161</v>
      </c>
      <c r="Z11" s="180"/>
      <c r="AA11" s="209" t="s">
        <v>161</v>
      </c>
      <c r="AB11" s="180"/>
      <c r="AC11" s="209" t="s">
        <v>161</v>
      </c>
      <c r="AD11" s="180"/>
      <c r="AE11" s="209" t="s">
        <v>161</v>
      </c>
      <c r="AF11" s="180"/>
      <c r="AG11" s="209" t="s">
        <v>161</v>
      </c>
      <c r="AH11" s="180"/>
      <c r="AI11" s="209" t="s">
        <v>161</v>
      </c>
      <c r="AJ11" s="180"/>
      <c r="AK11" s="209" t="s">
        <v>161</v>
      </c>
      <c r="AL11" s="180"/>
      <c r="AM11" s="209" t="s">
        <v>161</v>
      </c>
      <c r="AN11" s="180"/>
      <c r="AO11" s="209" t="s">
        <v>161</v>
      </c>
      <c r="AP11" s="357"/>
    </row>
    <row r="12" spans="1:43" s="214" customFormat="1" ht="13.5">
      <c r="A12" s="182" t="s">
        <v>195</v>
      </c>
      <c r="B12" s="210">
        <v>18024</v>
      </c>
      <c r="C12" s="212">
        <v>356931</v>
      </c>
      <c r="D12" s="212">
        <v>232159</v>
      </c>
      <c r="E12" s="212">
        <v>122208</v>
      </c>
      <c r="F12" s="210">
        <v>11</v>
      </c>
      <c r="G12" s="212">
        <v>188</v>
      </c>
      <c r="H12" s="212">
        <v>18013</v>
      </c>
      <c r="I12" s="349">
        <v>356743</v>
      </c>
      <c r="J12" s="210" t="s">
        <v>1662</v>
      </c>
      <c r="K12" s="212" t="s">
        <v>1662</v>
      </c>
      <c r="L12" s="210">
        <v>1292</v>
      </c>
      <c r="M12" s="212">
        <v>25896</v>
      </c>
      <c r="N12" s="210">
        <v>2028</v>
      </c>
      <c r="O12" s="212">
        <v>31047</v>
      </c>
      <c r="P12" s="210">
        <v>14</v>
      </c>
      <c r="Q12" s="212">
        <v>577</v>
      </c>
      <c r="R12" s="210">
        <v>442</v>
      </c>
      <c r="S12" s="212">
        <v>53203</v>
      </c>
      <c r="T12" s="210">
        <v>1146</v>
      </c>
      <c r="U12" s="212">
        <v>39919</v>
      </c>
      <c r="V12" s="210">
        <v>4682</v>
      </c>
      <c r="W12" s="212">
        <v>73038</v>
      </c>
      <c r="X12" s="210">
        <v>243</v>
      </c>
      <c r="Y12" s="212">
        <v>13268</v>
      </c>
      <c r="Z12" s="210">
        <v>1143</v>
      </c>
      <c r="AA12" s="212">
        <v>7411</v>
      </c>
      <c r="AB12" s="210">
        <v>601</v>
      </c>
      <c r="AC12" s="212">
        <v>9913</v>
      </c>
      <c r="AD12" s="210">
        <v>2366</v>
      </c>
      <c r="AE12" s="212">
        <v>22418</v>
      </c>
      <c r="AF12" s="210">
        <v>1134</v>
      </c>
      <c r="AG12" s="212">
        <v>9757</v>
      </c>
      <c r="AH12" s="210">
        <v>356</v>
      </c>
      <c r="AI12" s="212">
        <v>4912</v>
      </c>
      <c r="AJ12" s="210">
        <v>1298</v>
      </c>
      <c r="AK12" s="212">
        <v>22933</v>
      </c>
      <c r="AL12" s="210">
        <v>45</v>
      </c>
      <c r="AM12" s="212">
        <v>333</v>
      </c>
      <c r="AN12" s="210">
        <v>1223</v>
      </c>
      <c r="AO12" s="212">
        <v>42118</v>
      </c>
      <c r="AP12" s="353" t="s">
        <v>195</v>
      </c>
      <c r="AQ12" s="215"/>
    </row>
    <row r="13" spans="1:42" s="214" customFormat="1" ht="13.5">
      <c r="A13" s="222" t="s">
        <v>479</v>
      </c>
      <c r="B13" s="223">
        <f>SUM(B14:B16)</f>
        <v>209</v>
      </c>
      <c r="C13" s="223">
        <f aca="true" t="shared" si="0" ref="C13:AO13">SUM(C14:C16)</f>
        <v>2042</v>
      </c>
      <c r="D13" s="223">
        <f t="shared" si="0"/>
        <v>1354</v>
      </c>
      <c r="E13" s="223">
        <f t="shared" si="0"/>
        <v>650</v>
      </c>
      <c r="F13" s="223">
        <f t="shared" si="0"/>
        <v>0</v>
      </c>
      <c r="G13" s="223">
        <f t="shared" si="0"/>
        <v>0</v>
      </c>
      <c r="H13" s="223">
        <f t="shared" si="0"/>
        <v>209</v>
      </c>
      <c r="I13" s="223">
        <f t="shared" si="0"/>
        <v>2042</v>
      </c>
      <c r="J13" s="223">
        <f t="shared" si="0"/>
        <v>0</v>
      </c>
      <c r="K13" s="223">
        <f t="shared" si="0"/>
        <v>0</v>
      </c>
      <c r="L13" s="223">
        <f t="shared" si="0"/>
        <v>17</v>
      </c>
      <c r="M13" s="223">
        <f t="shared" si="0"/>
        <v>72</v>
      </c>
      <c r="N13" s="223">
        <f t="shared" si="0"/>
        <v>37</v>
      </c>
      <c r="O13" s="223">
        <f t="shared" si="0"/>
        <v>448</v>
      </c>
      <c r="P13" s="223">
        <f t="shared" si="0"/>
        <v>0</v>
      </c>
      <c r="Q13" s="223">
        <f t="shared" si="0"/>
        <v>0</v>
      </c>
      <c r="R13" s="223">
        <f t="shared" si="0"/>
        <v>3</v>
      </c>
      <c r="S13" s="223">
        <f t="shared" si="0"/>
        <v>5</v>
      </c>
      <c r="T13" s="223">
        <f t="shared" si="0"/>
        <v>11</v>
      </c>
      <c r="U13" s="223">
        <f t="shared" si="0"/>
        <v>427</v>
      </c>
      <c r="V13" s="223">
        <f t="shared" si="0"/>
        <v>52</v>
      </c>
      <c r="W13" s="223">
        <f t="shared" si="0"/>
        <v>444</v>
      </c>
      <c r="X13" s="223">
        <f t="shared" si="0"/>
        <v>0</v>
      </c>
      <c r="Y13" s="223">
        <f t="shared" si="0"/>
        <v>0</v>
      </c>
      <c r="Z13" s="223">
        <f t="shared" si="0"/>
        <v>14</v>
      </c>
      <c r="AA13" s="223">
        <f t="shared" si="0"/>
        <v>79</v>
      </c>
      <c r="AB13" s="223">
        <f t="shared" si="0"/>
        <v>6</v>
      </c>
      <c r="AC13" s="223">
        <f t="shared" si="0"/>
        <v>21</v>
      </c>
      <c r="AD13" s="223">
        <f t="shared" si="0"/>
        <v>20</v>
      </c>
      <c r="AE13" s="223">
        <f t="shared" si="0"/>
        <v>104</v>
      </c>
      <c r="AF13" s="223">
        <f t="shared" si="0"/>
        <v>18</v>
      </c>
      <c r="AG13" s="223">
        <f t="shared" si="0"/>
        <v>115</v>
      </c>
      <c r="AH13" s="223">
        <f t="shared" si="0"/>
        <v>8</v>
      </c>
      <c r="AI13" s="223">
        <f t="shared" si="0"/>
        <v>133</v>
      </c>
      <c r="AJ13" s="223">
        <f t="shared" si="0"/>
        <v>10</v>
      </c>
      <c r="AK13" s="223">
        <f t="shared" si="0"/>
        <v>77</v>
      </c>
      <c r="AL13" s="223">
        <f t="shared" si="0"/>
        <v>0</v>
      </c>
      <c r="AM13" s="223">
        <f t="shared" si="0"/>
        <v>0</v>
      </c>
      <c r="AN13" s="223">
        <f t="shared" si="0"/>
        <v>13</v>
      </c>
      <c r="AO13" s="223">
        <f t="shared" si="0"/>
        <v>117</v>
      </c>
      <c r="AP13" s="353" t="s">
        <v>261</v>
      </c>
    </row>
    <row r="14" spans="1:42" s="184" customFormat="1" ht="13.5">
      <c r="A14" s="183" t="s">
        <v>480</v>
      </c>
      <c r="B14" s="213">
        <v>39</v>
      </c>
      <c r="C14" s="220">
        <v>884</v>
      </c>
      <c r="D14" s="220">
        <v>645</v>
      </c>
      <c r="E14" s="220">
        <v>201</v>
      </c>
      <c r="F14" s="213" t="s">
        <v>1662</v>
      </c>
      <c r="G14" s="211" t="s">
        <v>1662</v>
      </c>
      <c r="H14" s="220">
        <v>39</v>
      </c>
      <c r="I14" s="220">
        <v>884</v>
      </c>
      <c r="J14" s="213" t="s">
        <v>1662</v>
      </c>
      <c r="K14" s="211" t="s">
        <v>1662</v>
      </c>
      <c r="L14" s="213">
        <v>1</v>
      </c>
      <c r="M14" s="211">
        <v>9</v>
      </c>
      <c r="N14" s="211">
        <v>7</v>
      </c>
      <c r="O14" s="220">
        <v>278</v>
      </c>
      <c r="P14" s="211" t="s">
        <v>1662</v>
      </c>
      <c r="Q14" s="211" t="s">
        <v>1662</v>
      </c>
      <c r="R14" s="213">
        <v>2</v>
      </c>
      <c r="S14" s="220">
        <v>3</v>
      </c>
      <c r="T14" s="213">
        <v>10</v>
      </c>
      <c r="U14" s="220">
        <v>425</v>
      </c>
      <c r="V14" s="211">
        <v>5</v>
      </c>
      <c r="W14" s="220">
        <v>74</v>
      </c>
      <c r="X14" s="211" t="s">
        <v>1662</v>
      </c>
      <c r="Y14" s="211" t="s">
        <v>1662</v>
      </c>
      <c r="Z14" s="211">
        <v>2</v>
      </c>
      <c r="AA14" s="220">
        <v>39</v>
      </c>
      <c r="AB14" s="211">
        <v>2</v>
      </c>
      <c r="AC14" s="220">
        <v>3</v>
      </c>
      <c r="AD14" s="213">
        <v>2</v>
      </c>
      <c r="AE14" s="220">
        <v>6</v>
      </c>
      <c r="AF14" s="213">
        <v>2</v>
      </c>
      <c r="AG14" s="220">
        <v>4</v>
      </c>
      <c r="AH14" s="211">
        <v>1</v>
      </c>
      <c r="AI14" s="211">
        <v>16</v>
      </c>
      <c r="AJ14" s="211">
        <v>2</v>
      </c>
      <c r="AK14" s="220">
        <v>17</v>
      </c>
      <c r="AL14" s="211" t="s">
        <v>1662</v>
      </c>
      <c r="AM14" s="211" t="s">
        <v>1662</v>
      </c>
      <c r="AN14" s="211">
        <v>3</v>
      </c>
      <c r="AO14" s="211">
        <v>10</v>
      </c>
      <c r="AP14" s="354" t="s">
        <v>262</v>
      </c>
    </row>
    <row r="15" spans="1:42" s="184" customFormat="1" ht="13.5">
      <c r="A15" s="183" t="s">
        <v>481</v>
      </c>
      <c r="B15" s="213">
        <v>73</v>
      </c>
      <c r="C15" s="220">
        <v>608</v>
      </c>
      <c r="D15" s="220">
        <v>424</v>
      </c>
      <c r="E15" s="220">
        <v>184</v>
      </c>
      <c r="F15" s="213" t="s">
        <v>1662</v>
      </c>
      <c r="G15" s="211" t="s">
        <v>1662</v>
      </c>
      <c r="H15" s="220">
        <v>73</v>
      </c>
      <c r="I15" s="220">
        <v>608</v>
      </c>
      <c r="J15" s="213" t="s">
        <v>1662</v>
      </c>
      <c r="K15" s="211" t="s">
        <v>1662</v>
      </c>
      <c r="L15" s="213">
        <v>7</v>
      </c>
      <c r="M15" s="211">
        <v>21</v>
      </c>
      <c r="N15" s="211">
        <v>21</v>
      </c>
      <c r="O15" s="220">
        <v>95</v>
      </c>
      <c r="P15" s="211" t="s">
        <v>1662</v>
      </c>
      <c r="Q15" s="211" t="s">
        <v>1662</v>
      </c>
      <c r="R15" s="213">
        <v>1</v>
      </c>
      <c r="S15" s="220">
        <v>2</v>
      </c>
      <c r="T15" s="213" t="s">
        <v>1662</v>
      </c>
      <c r="U15" s="220" t="s">
        <v>1662</v>
      </c>
      <c r="V15" s="211">
        <v>16</v>
      </c>
      <c r="W15" s="220">
        <v>152</v>
      </c>
      <c r="X15" s="211" t="s">
        <v>1662</v>
      </c>
      <c r="Y15" s="211" t="s">
        <v>1662</v>
      </c>
      <c r="Z15" s="211">
        <v>9</v>
      </c>
      <c r="AA15" s="220">
        <v>28</v>
      </c>
      <c r="AB15" s="211">
        <v>3</v>
      </c>
      <c r="AC15" s="220">
        <v>16</v>
      </c>
      <c r="AD15" s="213">
        <v>5</v>
      </c>
      <c r="AE15" s="220">
        <v>53</v>
      </c>
      <c r="AF15" s="213">
        <v>7</v>
      </c>
      <c r="AG15" s="220">
        <v>66</v>
      </c>
      <c r="AH15" s="211">
        <v>1</v>
      </c>
      <c r="AI15" s="211">
        <v>85</v>
      </c>
      <c r="AJ15" s="211" t="s">
        <v>1662</v>
      </c>
      <c r="AK15" s="220" t="s">
        <v>1662</v>
      </c>
      <c r="AL15" s="211" t="s">
        <v>1662</v>
      </c>
      <c r="AM15" s="211" t="s">
        <v>1662</v>
      </c>
      <c r="AN15" s="211">
        <v>3</v>
      </c>
      <c r="AO15" s="211">
        <v>90</v>
      </c>
      <c r="AP15" s="354" t="s">
        <v>263</v>
      </c>
    </row>
    <row r="16" spans="1:42" s="184" customFormat="1" ht="13.5">
      <c r="A16" s="183" t="s">
        <v>482</v>
      </c>
      <c r="B16" s="213">
        <v>97</v>
      </c>
      <c r="C16" s="220">
        <v>550</v>
      </c>
      <c r="D16" s="220">
        <v>285</v>
      </c>
      <c r="E16" s="220">
        <v>265</v>
      </c>
      <c r="F16" s="213" t="s">
        <v>1662</v>
      </c>
      <c r="G16" s="211" t="s">
        <v>1662</v>
      </c>
      <c r="H16" s="220">
        <v>97</v>
      </c>
      <c r="I16" s="220">
        <v>550</v>
      </c>
      <c r="J16" s="213" t="s">
        <v>1662</v>
      </c>
      <c r="K16" s="211" t="s">
        <v>1662</v>
      </c>
      <c r="L16" s="213">
        <v>9</v>
      </c>
      <c r="M16" s="211">
        <v>42</v>
      </c>
      <c r="N16" s="211">
        <v>9</v>
      </c>
      <c r="O16" s="220">
        <v>75</v>
      </c>
      <c r="P16" s="211" t="s">
        <v>1662</v>
      </c>
      <c r="Q16" s="211" t="s">
        <v>1662</v>
      </c>
      <c r="R16" s="213" t="s">
        <v>1662</v>
      </c>
      <c r="S16" s="220" t="s">
        <v>1662</v>
      </c>
      <c r="T16" s="213">
        <v>1</v>
      </c>
      <c r="U16" s="220">
        <v>2</v>
      </c>
      <c r="V16" s="211">
        <v>31</v>
      </c>
      <c r="W16" s="220">
        <v>218</v>
      </c>
      <c r="X16" s="211" t="s">
        <v>1662</v>
      </c>
      <c r="Y16" s="211" t="s">
        <v>1662</v>
      </c>
      <c r="Z16" s="211">
        <v>3</v>
      </c>
      <c r="AA16" s="220">
        <v>12</v>
      </c>
      <c r="AB16" s="211">
        <v>1</v>
      </c>
      <c r="AC16" s="220">
        <v>2</v>
      </c>
      <c r="AD16" s="213">
        <v>13</v>
      </c>
      <c r="AE16" s="220">
        <v>45</v>
      </c>
      <c r="AF16" s="213">
        <v>9</v>
      </c>
      <c r="AG16" s="220">
        <v>45</v>
      </c>
      <c r="AH16" s="211">
        <v>6</v>
      </c>
      <c r="AI16" s="211">
        <v>32</v>
      </c>
      <c r="AJ16" s="211">
        <v>8</v>
      </c>
      <c r="AK16" s="220">
        <v>60</v>
      </c>
      <c r="AL16" s="211" t="s">
        <v>1662</v>
      </c>
      <c r="AM16" s="211" t="s">
        <v>1662</v>
      </c>
      <c r="AN16" s="211">
        <v>7</v>
      </c>
      <c r="AO16" s="211">
        <v>17</v>
      </c>
      <c r="AP16" s="354" t="s">
        <v>264</v>
      </c>
    </row>
    <row r="17" spans="1:42" s="214" customFormat="1" ht="13.5">
      <c r="A17" s="222" t="s">
        <v>483</v>
      </c>
      <c r="B17" s="223">
        <f>SUM(B18:B19)</f>
        <v>132</v>
      </c>
      <c r="C17" s="223">
        <f aca="true" t="shared" si="1" ref="C17:AO17">SUM(C18:C19)</f>
        <v>1193</v>
      </c>
      <c r="D17" s="223">
        <f t="shared" si="1"/>
        <v>822</v>
      </c>
      <c r="E17" s="223">
        <f t="shared" si="1"/>
        <v>371</v>
      </c>
      <c r="F17" s="223">
        <f t="shared" si="1"/>
        <v>1</v>
      </c>
      <c r="G17" s="223">
        <f t="shared" si="1"/>
        <v>6</v>
      </c>
      <c r="H17" s="223">
        <f t="shared" si="1"/>
        <v>131</v>
      </c>
      <c r="I17" s="223">
        <f t="shared" si="1"/>
        <v>1187</v>
      </c>
      <c r="J17" s="223">
        <f t="shared" si="1"/>
        <v>0</v>
      </c>
      <c r="K17" s="223">
        <f t="shared" si="1"/>
        <v>0</v>
      </c>
      <c r="L17" s="223">
        <f t="shared" si="1"/>
        <v>12</v>
      </c>
      <c r="M17" s="223">
        <f t="shared" si="1"/>
        <v>104</v>
      </c>
      <c r="N17" s="223">
        <f t="shared" si="1"/>
        <v>41</v>
      </c>
      <c r="O17" s="223">
        <f t="shared" si="1"/>
        <v>245</v>
      </c>
      <c r="P17" s="223">
        <f t="shared" si="1"/>
        <v>0</v>
      </c>
      <c r="Q17" s="223">
        <f t="shared" si="1"/>
        <v>0</v>
      </c>
      <c r="R17" s="223">
        <f t="shared" si="1"/>
        <v>2</v>
      </c>
      <c r="S17" s="223">
        <f t="shared" si="1"/>
        <v>149</v>
      </c>
      <c r="T17" s="223">
        <f t="shared" si="1"/>
        <v>5</v>
      </c>
      <c r="U17" s="223">
        <f t="shared" si="1"/>
        <v>25</v>
      </c>
      <c r="V17" s="223">
        <f t="shared" si="1"/>
        <v>35</v>
      </c>
      <c r="W17" s="223">
        <f t="shared" si="1"/>
        <v>268</v>
      </c>
      <c r="X17" s="223">
        <f t="shared" si="1"/>
        <v>0</v>
      </c>
      <c r="Y17" s="223">
        <f t="shared" si="1"/>
        <v>0</v>
      </c>
      <c r="Z17" s="223">
        <f t="shared" si="1"/>
        <v>5</v>
      </c>
      <c r="AA17" s="223">
        <f t="shared" si="1"/>
        <v>37</v>
      </c>
      <c r="AB17" s="223">
        <f t="shared" si="1"/>
        <v>2</v>
      </c>
      <c r="AC17" s="223">
        <f t="shared" si="1"/>
        <v>5</v>
      </c>
      <c r="AD17" s="223">
        <f t="shared" si="1"/>
        <v>10</v>
      </c>
      <c r="AE17" s="223">
        <f t="shared" si="1"/>
        <v>47</v>
      </c>
      <c r="AF17" s="223">
        <f t="shared" si="1"/>
        <v>5</v>
      </c>
      <c r="AG17" s="223">
        <f t="shared" si="1"/>
        <v>8</v>
      </c>
      <c r="AH17" s="223">
        <f t="shared" si="1"/>
        <v>2</v>
      </c>
      <c r="AI17" s="223">
        <f t="shared" si="1"/>
        <v>11</v>
      </c>
      <c r="AJ17" s="223">
        <f t="shared" si="1"/>
        <v>6</v>
      </c>
      <c r="AK17" s="223">
        <f t="shared" si="1"/>
        <v>68</v>
      </c>
      <c r="AL17" s="223">
        <f t="shared" si="1"/>
        <v>0</v>
      </c>
      <c r="AM17" s="223">
        <f t="shared" si="1"/>
        <v>0</v>
      </c>
      <c r="AN17" s="223">
        <f t="shared" si="1"/>
        <v>6</v>
      </c>
      <c r="AO17" s="223">
        <f t="shared" si="1"/>
        <v>220</v>
      </c>
      <c r="AP17" s="353" t="s">
        <v>265</v>
      </c>
    </row>
    <row r="18" spans="1:42" s="184" customFormat="1" ht="13.5">
      <c r="A18" s="183" t="s">
        <v>1673</v>
      </c>
      <c r="B18" s="213">
        <v>55</v>
      </c>
      <c r="C18" s="220">
        <v>529</v>
      </c>
      <c r="D18" s="220">
        <v>355</v>
      </c>
      <c r="E18" s="220">
        <v>174</v>
      </c>
      <c r="F18" s="213">
        <v>1</v>
      </c>
      <c r="G18" s="220">
        <v>6</v>
      </c>
      <c r="H18" s="220">
        <v>54</v>
      </c>
      <c r="I18" s="220">
        <v>523</v>
      </c>
      <c r="J18" s="213" t="s">
        <v>1662</v>
      </c>
      <c r="K18" s="220" t="s">
        <v>1662</v>
      </c>
      <c r="L18" s="213">
        <v>5</v>
      </c>
      <c r="M18" s="220">
        <v>80</v>
      </c>
      <c r="N18" s="211">
        <v>19</v>
      </c>
      <c r="O18" s="220">
        <v>107</v>
      </c>
      <c r="P18" s="211" t="s">
        <v>1662</v>
      </c>
      <c r="Q18" s="220" t="s">
        <v>1662</v>
      </c>
      <c r="R18" s="213">
        <v>2</v>
      </c>
      <c r="S18" s="220">
        <v>149</v>
      </c>
      <c r="T18" s="213">
        <v>4</v>
      </c>
      <c r="U18" s="220">
        <v>19</v>
      </c>
      <c r="V18" s="211">
        <v>15</v>
      </c>
      <c r="W18" s="220">
        <v>99</v>
      </c>
      <c r="X18" s="211" t="s">
        <v>1662</v>
      </c>
      <c r="Y18" s="220" t="s">
        <v>1662</v>
      </c>
      <c r="Z18" s="213">
        <v>3</v>
      </c>
      <c r="AA18" s="220">
        <v>32</v>
      </c>
      <c r="AB18" s="213">
        <v>1</v>
      </c>
      <c r="AC18" s="220">
        <v>1</v>
      </c>
      <c r="AD18" s="213">
        <v>2</v>
      </c>
      <c r="AE18" s="220">
        <v>5</v>
      </c>
      <c r="AF18" s="213" t="s">
        <v>1662</v>
      </c>
      <c r="AG18" s="220" t="s">
        <v>1662</v>
      </c>
      <c r="AH18" s="211">
        <v>1</v>
      </c>
      <c r="AI18" s="220">
        <v>6</v>
      </c>
      <c r="AJ18" s="211">
        <v>1</v>
      </c>
      <c r="AK18" s="220">
        <v>23</v>
      </c>
      <c r="AL18" s="213" t="s">
        <v>1662</v>
      </c>
      <c r="AM18" s="220" t="s">
        <v>1662</v>
      </c>
      <c r="AN18" s="213">
        <v>1</v>
      </c>
      <c r="AO18" s="220">
        <v>2</v>
      </c>
      <c r="AP18" s="354" t="s">
        <v>266</v>
      </c>
    </row>
    <row r="19" spans="1:42" s="184" customFormat="1" ht="13.5">
      <c r="A19" s="183" t="s">
        <v>1674</v>
      </c>
      <c r="B19" s="213">
        <v>77</v>
      </c>
      <c r="C19" s="220">
        <v>664</v>
      </c>
      <c r="D19" s="220">
        <v>467</v>
      </c>
      <c r="E19" s="220">
        <v>197</v>
      </c>
      <c r="F19" s="213" t="s">
        <v>1775</v>
      </c>
      <c r="G19" s="220" t="s">
        <v>1775</v>
      </c>
      <c r="H19" s="220">
        <v>77</v>
      </c>
      <c r="I19" s="220">
        <v>664</v>
      </c>
      <c r="J19" s="213" t="s">
        <v>1662</v>
      </c>
      <c r="K19" s="220" t="s">
        <v>1662</v>
      </c>
      <c r="L19" s="213">
        <v>7</v>
      </c>
      <c r="M19" s="220">
        <v>24</v>
      </c>
      <c r="N19" s="211">
        <v>22</v>
      </c>
      <c r="O19" s="220">
        <v>138</v>
      </c>
      <c r="P19" s="211" t="s">
        <v>1662</v>
      </c>
      <c r="Q19" s="220" t="s">
        <v>1662</v>
      </c>
      <c r="R19" s="213" t="s">
        <v>1662</v>
      </c>
      <c r="S19" s="220" t="s">
        <v>1662</v>
      </c>
      <c r="T19" s="213">
        <v>1</v>
      </c>
      <c r="U19" s="220">
        <v>6</v>
      </c>
      <c r="V19" s="211">
        <v>20</v>
      </c>
      <c r="W19" s="220">
        <v>169</v>
      </c>
      <c r="X19" s="211" t="s">
        <v>1662</v>
      </c>
      <c r="Y19" s="220" t="s">
        <v>1662</v>
      </c>
      <c r="Z19" s="213">
        <v>2</v>
      </c>
      <c r="AA19" s="220">
        <v>5</v>
      </c>
      <c r="AB19" s="213">
        <v>1</v>
      </c>
      <c r="AC19" s="220">
        <v>4</v>
      </c>
      <c r="AD19" s="213">
        <v>8</v>
      </c>
      <c r="AE19" s="220">
        <v>42</v>
      </c>
      <c r="AF19" s="213">
        <v>5</v>
      </c>
      <c r="AG19" s="220">
        <v>8</v>
      </c>
      <c r="AH19" s="211">
        <v>1</v>
      </c>
      <c r="AI19" s="220">
        <v>5</v>
      </c>
      <c r="AJ19" s="211">
        <v>5</v>
      </c>
      <c r="AK19" s="220">
        <v>45</v>
      </c>
      <c r="AL19" s="213" t="s">
        <v>1662</v>
      </c>
      <c r="AM19" s="220" t="s">
        <v>1662</v>
      </c>
      <c r="AN19" s="213">
        <v>5</v>
      </c>
      <c r="AO19" s="220">
        <v>218</v>
      </c>
      <c r="AP19" s="354" t="s">
        <v>267</v>
      </c>
    </row>
    <row r="20" spans="1:42" s="214" customFormat="1" ht="13.5">
      <c r="A20" s="222" t="s">
        <v>484</v>
      </c>
      <c r="B20" s="223">
        <f>SUM(B21:B23)</f>
        <v>215</v>
      </c>
      <c r="C20" s="223">
        <f aca="true" t="shared" si="2" ref="C20:AO20">SUM(C21:C23)</f>
        <v>2352</v>
      </c>
      <c r="D20" s="223">
        <f t="shared" si="2"/>
        <v>1559</v>
      </c>
      <c r="E20" s="223">
        <f t="shared" si="2"/>
        <v>779</v>
      </c>
      <c r="F20" s="223">
        <f t="shared" si="2"/>
        <v>0</v>
      </c>
      <c r="G20" s="223">
        <f t="shared" si="2"/>
        <v>0</v>
      </c>
      <c r="H20" s="223">
        <f t="shared" si="2"/>
        <v>215</v>
      </c>
      <c r="I20" s="223">
        <f t="shared" si="2"/>
        <v>2352</v>
      </c>
      <c r="J20" s="223">
        <f t="shared" si="2"/>
        <v>0</v>
      </c>
      <c r="K20" s="223">
        <f t="shared" si="2"/>
        <v>0</v>
      </c>
      <c r="L20" s="223">
        <f t="shared" si="2"/>
        <v>25</v>
      </c>
      <c r="M20" s="223">
        <f t="shared" si="2"/>
        <v>652</v>
      </c>
      <c r="N20" s="223">
        <f t="shared" si="2"/>
        <v>49</v>
      </c>
      <c r="O20" s="223">
        <f t="shared" si="2"/>
        <v>256</v>
      </c>
      <c r="P20" s="223">
        <f t="shared" si="2"/>
        <v>0</v>
      </c>
      <c r="Q20" s="223">
        <f t="shared" si="2"/>
        <v>0</v>
      </c>
      <c r="R20" s="223">
        <f t="shared" si="2"/>
        <v>2</v>
      </c>
      <c r="S20" s="223">
        <f t="shared" si="2"/>
        <v>52</v>
      </c>
      <c r="T20" s="223">
        <f t="shared" si="2"/>
        <v>5</v>
      </c>
      <c r="U20" s="223">
        <f t="shared" si="2"/>
        <v>127</v>
      </c>
      <c r="V20" s="223">
        <f t="shared" si="2"/>
        <v>63</v>
      </c>
      <c r="W20" s="223">
        <f t="shared" si="2"/>
        <v>740</v>
      </c>
      <c r="X20" s="223">
        <f t="shared" si="2"/>
        <v>1</v>
      </c>
      <c r="Y20" s="223">
        <f t="shared" si="2"/>
        <v>1</v>
      </c>
      <c r="Z20" s="223">
        <f t="shared" si="2"/>
        <v>12</v>
      </c>
      <c r="AA20" s="223">
        <f t="shared" si="2"/>
        <v>39</v>
      </c>
      <c r="AB20" s="223">
        <f t="shared" si="2"/>
        <v>4</v>
      </c>
      <c r="AC20" s="223">
        <f t="shared" si="2"/>
        <v>15</v>
      </c>
      <c r="AD20" s="223">
        <f t="shared" si="2"/>
        <v>18</v>
      </c>
      <c r="AE20" s="223">
        <f t="shared" si="2"/>
        <v>105</v>
      </c>
      <c r="AF20" s="223">
        <f t="shared" si="2"/>
        <v>11</v>
      </c>
      <c r="AG20" s="223">
        <f t="shared" si="2"/>
        <v>56</v>
      </c>
      <c r="AH20" s="223">
        <f t="shared" si="2"/>
        <v>1</v>
      </c>
      <c r="AI20" s="223">
        <f t="shared" si="2"/>
        <v>1</v>
      </c>
      <c r="AJ20" s="223">
        <f t="shared" si="2"/>
        <v>7</v>
      </c>
      <c r="AK20" s="223">
        <f t="shared" si="2"/>
        <v>33</v>
      </c>
      <c r="AL20" s="223">
        <f t="shared" si="2"/>
        <v>0</v>
      </c>
      <c r="AM20" s="223">
        <f t="shared" si="2"/>
        <v>0</v>
      </c>
      <c r="AN20" s="223">
        <f t="shared" si="2"/>
        <v>17</v>
      </c>
      <c r="AO20" s="223">
        <f t="shared" si="2"/>
        <v>275</v>
      </c>
      <c r="AP20" s="353" t="s">
        <v>268</v>
      </c>
    </row>
    <row r="21" spans="1:42" s="184" customFormat="1" ht="13.5">
      <c r="A21" s="183" t="s">
        <v>485</v>
      </c>
      <c r="B21" s="213">
        <v>72</v>
      </c>
      <c r="C21" s="220">
        <v>1519</v>
      </c>
      <c r="D21" s="220">
        <v>1034</v>
      </c>
      <c r="E21" s="220">
        <v>485</v>
      </c>
      <c r="F21" s="213" t="s">
        <v>1662</v>
      </c>
      <c r="G21" s="220" t="s">
        <v>1662</v>
      </c>
      <c r="H21" s="220">
        <v>72</v>
      </c>
      <c r="I21" s="220">
        <v>1519</v>
      </c>
      <c r="J21" s="213" t="s">
        <v>1662</v>
      </c>
      <c r="K21" s="220" t="s">
        <v>1662</v>
      </c>
      <c r="L21" s="213">
        <v>10</v>
      </c>
      <c r="M21" s="220">
        <v>517</v>
      </c>
      <c r="N21" s="211">
        <v>13</v>
      </c>
      <c r="O21" s="220">
        <v>113</v>
      </c>
      <c r="P21" s="211" t="s">
        <v>1662</v>
      </c>
      <c r="Q21" s="220" t="s">
        <v>1662</v>
      </c>
      <c r="R21" s="213">
        <v>1</v>
      </c>
      <c r="S21" s="220">
        <v>49</v>
      </c>
      <c r="T21" s="213">
        <v>3</v>
      </c>
      <c r="U21" s="220">
        <v>106</v>
      </c>
      <c r="V21" s="211">
        <v>20</v>
      </c>
      <c r="W21" s="220">
        <v>460</v>
      </c>
      <c r="X21" s="211" t="s">
        <v>1662</v>
      </c>
      <c r="Y21" s="220" t="s">
        <v>1662</v>
      </c>
      <c r="Z21" s="213">
        <v>4</v>
      </c>
      <c r="AA21" s="220">
        <v>17</v>
      </c>
      <c r="AB21" s="213">
        <v>2</v>
      </c>
      <c r="AC21" s="220">
        <v>13</v>
      </c>
      <c r="AD21" s="213">
        <v>6</v>
      </c>
      <c r="AE21" s="220">
        <v>51</v>
      </c>
      <c r="AF21" s="213">
        <v>4</v>
      </c>
      <c r="AG21" s="220">
        <v>11</v>
      </c>
      <c r="AH21" s="211" t="s">
        <v>1662</v>
      </c>
      <c r="AI21" s="220" t="s">
        <v>1662</v>
      </c>
      <c r="AJ21" s="211" t="s">
        <v>1662</v>
      </c>
      <c r="AK21" s="220" t="s">
        <v>1662</v>
      </c>
      <c r="AL21" s="213" t="s">
        <v>1662</v>
      </c>
      <c r="AM21" s="220" t="s">
        <v>1662</v>
      </c>
      <c r="AN21" s="213">
        <v>9</v>
      </c>
      <c r="AO21" s="220">
        <v>182</v>
      </c>
      <c r="AP21" s="354" t="s">
        <v>269</v>
      </c>
    </row>
    <row r="22" spans="1:42" s="184" customFormat="1" ht="13.5">
      <c r="A22" s="183" t="s">
        <v>486</v>
      </c>
      <c r="B22" s="213">
        <v>82</v>
      </c>
      <c r="C22" s="220">
        <v>522</v>
      </c>
      <c r="D22" s="220">
        <v>343</v>
      </c>
      <c r="E22" s="220">
        <v>165</v>
      </c>
      <c r="F22" s="213" t="s">
        <v>1662</v>
      </c>
      <c r="G22" s="220" t="s">
        <v>1662</v>
      </c>
      <c r="H22" s="220">
        <v>82</v>
      </c>
      <c r="I22" s="220">
        <v>522</v>
      </c>
      <c r="J22" s="213" t="s">
        <v>1662</v>
      </c>
      <c r="K22" s="220" t="s">
        <v>1662</v>
      </c>
      <c r="L22" s="213">
        <v>6</v>
      </c>
      <c r="M22" s="220">
        <v>61</v>
      </c>
      <c r="N22" s="211">
        <v>19</v>
      </c>
      <c r="O22" s="220">
        <v>82</v>
      </c>
      <c r="P22" s="211" t="s">
        <v>1662</v>
      </c>
      <c r="Q22" s="220" t="s">
        <v>1662</v>
      </c>
      <c r="R22" s="213" t="s">
        <v>1662</v>
      </c>
      <c r="S22" s="220" t="s">
        <v>1662</v>
      </c>
      <c r="T22" s="213">
        <v>2</v>
      </c>
      <c r="U22" s="220">
        <v>21</v>
      </c>
      <c r="V22" s="211">
        <v>25</v>
      </c>
      <c r="W22" s="220">
        <v>188</v>
      </c>
      <c r="X22" s="211">
        <v>1</v>
      </c>
      <c r="Y22" s="220">
        <v>1</v>
      </c>
      <c r="Z22" s="213">
        <v>3</v>
      </c>
      <c r="AA22" s="220">
        <v>10</v>
      </c>
      <c r="AB22" s="213">
        <v>2</v>
      </c>
      <c r="AC22" s="220">
        <v>2</v>
      </c>
      <c r="AD22" s="213">
        <v>9</v>
      </c>
      <c r="AE22" s="220">
        <v>45</v>
      </c>
      <c r="AF22" s="213">
        <v>4</v>
      </c>
      <c r="AG22" s="220">
        <v>12</v>
      </c>
      <c r="AH22" s="211">
        <v>1</v>
      </c>
      <c r="AI22" s="220">
        <v>1</v>
      </c>
      <c r="AJ22" s="211">
        <v>6</v>
      </c>
      <c r="AK22" s="220">
        <v>25</v>
      </c>
      <c r="AL22" s="213" t="s">
        <v>1662</v>
      </c>
      <c r="AM22" s="220" t="s">
        <v>1662</v>
      </c>
      <c r="AN22" s="213">
        <v>4</v>
      </c>
      <c r="AO22" s="220">
        <v>74</v>
      </c>
      <c r="AP22" s="354" t="s">
        <v>270</v>
      </c>
    </row>
    <row r="23" spans="1:42" s="184" customFormat="1" ht="13.5">
      <c r="A23" s="183" t="s">
        <v>487</v>
      </c>
      <c r="B23" s="213">
        <v>61</v>
      </c>
      <c r="C23" s="220">
        <v>311</v>
      </c>
      <c r="D23" s="220">
        <v>182</v>
      </c>
      <c r="E23" s="220">
        <v>129</v>
      </c>
      <c r="F23" s="213" t="s">
        <v>1662</v>
      </c>
      <c r="G23" s="220" t="s">
        <v>1662</v>
      </c>
      <c r="H23" s="220">
        <v>61</v>
      </c>
      <c r="I23" s="220">
        <v>311</v>
      </c>
      <c r="J23" s="213" t="s">
        <v>1662</v>
      </c>
      <c r="K23" s="220" t="s">
        <v>1662</v>
      </c>
      <c r="L23" s="213">
        <v>9</v>
      </c>
      <c r="M23" s="220">
        <v>74</v>
      </c>
      <c r="N23" s="211">
        <v>17</v>
      </c>
      <c r="O23" s="220">
        <v>61</v>
      </c>
      <c r="P23" s="211" t="s">
        <v>1662</v>
      </c>
      <c r="Q23" s="220" t="s">
        <v>1662</v>
      </c>
      <c r="R23" s="213">
        <v>1</v>
      </c>
      <c r="S23" s="220">
        <v>3</v>
      </c>
      <c r="T23" s="213" t="s">
        <v>1662</v>
      </c>
      <c r="U23" s="220" t="s">
        <v>1662</v>
      </c>
      <c r="V23" s="211">
        <v>18</v>
      </c>
      <c r="W23" s="220">
        <v>92</v>
      </c>
      <c r="X23" s="211" t="s">
        <v>1662</v>
      </c>
      <c r="Y23" s="220" t="s">
        <v>1662</v>
      </c>
      <c r="Z23" s="213">
        <v>5</v>
      </c>
      <c r="AA23" s="220">
        <v>12</v>
      </c>
      <c r="AB23" s="213" t="s">
        <v>1662</v>
      </c>
      <c r="AC23" s="220" t="s">
        <v>1662</v>
      </c>
      <c r="AD23" s="213">
        <v>3</v>
      </c>
      <c r="AE23" s="220">
        <v>9</v>
      </c>
      <c r="AF23" s="213">
        <v>3</v>
      </c>
      <c r="AG23" s="220">
        <v>33</v>
      </c>
      <c r="AH23" s="211" t="s">
        <v>1662</v>
      </c>
      <c r="AI23" s="220" t="s">
        <v>1662</v>
      </c>
      <c r="AJ23" s="211">
        <v>1</v>
      </c>
      <c r="AK23" s="220">
        <v>8</v>
      </c>
      <c r="AL23" s="211" t="s">
        <v>1662</v>
      </c>
      <c r="AM23" s="220" t="s">
        <v>1662</v>
      </c>
      <c r="AN23" s="211">
        <v>4</v>
      </c>
      <c r="AO23" s="220">
        <v>19</v>
      </c>
      <c r="AP23" s="354" t="s">
        <v>271</v>
      </c>
    </row>
    <row r="24" spans="1:42" s="214" customFormat="1" ht="13.5">
      <c r="A24" s="222" t="s">
        <v>1690</v>
      </c>
      <c r="B24" s="223">
        <f>SUM(B25:B29)</f>
        <v>586</v>
      </c>
      <c r="C24" s="223">
        <f aca="true" t="shared" si="3" ref="C24:AO24">SUM(C25:C29)</f>
        <v>5106</v>
      </c>
      <c r="D24" s="223">
        <f t="shared" si="3"/>
        <v>3253</v>
      </c>
      <c r="E24" s="223">
        <f t="shared" si="3"/>
        <v>1667</v>
      </c>
      <c r="F24" s="223">
        <f t="shared" si="3"/>
        <v>0</v>
      </c>
      <c r="G24" s="223">
        <f t="shared" si="3"/>
        <v>0</v>
      </c>
      <c r="H24" s="223">
        <f t="shared" si="3"/>
        <v>586</v>
      </c>
      <c r="I24" s="223">
        <f t="shared" si="3"/>
        <v>5106</v>
      </c>
      <c r="J24" s="223">
        <f t="shared" si="3"/>
        <v>0</v>
      </c>
      <c r="K24" s="223">
        <f t="shared" si="3"/>
        <v>0</v>
      </c>
      <c r="L24" s="223">
        <f t="shared" si="3"/>
        <v>46</v>
      </c>
      <c r="M24" s="223">
        <f t="shared" si="3"/>
        <v>236</v>
      </c>
      <c r="N24" s="223">
        <f t="shared" si="3"/>
        <v>113</v>
      </c>
      <c r="O24" s="223">
        <f t="shared" si="3"/>
        <v>631</v>
      </c>
      <c r="P24" s="223">
        <f t="shared" si="3"/>
        <v>0</v>
      </c>
      <c r="Q24" s="223">
        <f t="shared" si="3"/>
        <v>0</v>
      </c>
      <c r="R24" s="223">
        <f t="shared" si="3"/>
        <v>10</v>
      </c>
      <c r="S24" s="223">
        <f t="shared" si="3"/>
        <v>229</v>
      </c>
      <c r="T24" s="223">
        <f t="shared" si="3"/>
        <v>13</v>
      </c>
      <c r="U24" s="223">
        <f t="shared" si="3"/>
        <v>136</v>
      </c>
      <c r="V24" s="223">
        <f t="shared" si="3"/>
        <v>134</v>
      </c>
      <c r="W24" s="223">
        <f t="shared" si="3"/>
        <v>817</v>
      </c>
      <c r="X24" s="223">
        <f t="shared" si="3"/>
        <v>4</v>
      </c>
      <c r="Y24" s="223">
        <f t="shared" si="3"/>
        <v>44</v>
      </c>
      <c r="Z24" s="223">
        <f t="shared" si="3"/>
        <v>53</v>
      </c>
      <c r="AA24" s="223">
        <f t="shared" si="3"/>
        <v>125</v>
      </c>
      <c r="AB24" s="223">
        <f t="shared" si="3"/>
        <v>13</v>
      </c>
      <c r="AC24" s="223">
        <f t="shared" si="3"/>
        <v>138</v>
      </c>
      <c r="AD24" s="223">
        <f t="shared" si="3"/>
        <v>85</v>
      </c>
      <c r="AE24" s="223">
        <f t="shared" si="3"/>
        <v>459</v>
      </c>
      <c r="AF24" s="223">
        <f t="shared" si="3"/>
        <v>37</v>
      </c>
      <c r="AG24" s="223">
        <f t="shared" si="3"/>
        <v>167</v>
      </c>
      <c r="AH24" s="223">
        <f t="shared" si="3"/>
        <v>6</v>
      </c>
      <c r="AI24" s="223">
        <f t="shared" si="3"/>
        <v>61</v>
      </c>
      <c r="AJ24" s="223">
        <f t="shared" si="3"/>
        <v>36</v>
      </c>
      <c r="AK24" s="223">
        <f t="shared" si="3"/>
        <v>260</v>
      </c>
      <c r="AL24" s="223">
        <f t="shared" si="3"/>
        <v>2</v>
      </c>
      <c r="AM24" s="223">
        <f t="shared" si="3"/>
        <v>15</v>
      </c>
      <c r="AN24" s="223">
        <f t="shared" si="3"/>
        <v>34</v>
      </c>
      <c r="AO24" s="223">
        <f t="shared" si="3"/>
        <v>1788</v>
      </c>
      <c r="AP24" s="353" t="s">
        <v>272</v>
      </c>
    </row>
    <row r="25" spans="1:42" s="184" customFormat="1" ht="13.5">
      <c r="A25" s="183" t="s">
        <v>488</v>
      </c>
      <c r="B25" s="213">
        <v>106</v>
      </c>
      <c r="C25" s="220">
        <v>625</v>
      </c>
      <c r="D25" s="220">
        <v>378</v>
      </c>
      <c r="E25" s="220">
        <v>243</v>
      </c>
      <c r="F25" s="213" t="s">
        <v>1662</v>
      </c>
      <c r="G25" s="220" t="s">
        <v>1662</v>
      </c>
      <c r="H25" s="220">
        <v>106</v>
      </c>
      <c r="I25" s="220">
        <v>625</v>
      </c>
      <c r="J25" s="213" t="s">
        <v>1662</v>
      </c>
      <c r="K25" s="220" t="s">
        <v>1662</v>
      </c>
      <c r="L25" s="213">
        <v>10</v>
      </c>
      <c r="M25" s="220">
        <v>53</v>
      </c>
      <c r="N25" s="211">
        <v>15</v>
      </c>
      <c r="O25" s="220">
        <v>107</v>
      </c>
      <c r="P25" s="211" t="s">
        <v>1662</v>
      </c>
      <c r="Q25" s="220" t="s">
        <v>1662</v>
      </c>
      <c r="R25" s="213">
        <v>3</v>
      </c>
      <c r="S25" s="220">
        <v>7</v>
      </c>
      <c r="T25" s="213">
        <v>1</v>
      </c>
      <c r="U25" s="220">
        <v>10</v>
      </c>
      <c r="V25" s="211">
        <v>28</v>
      </c>
      <c r="W25" s="220">
        <v>157</v>
      </c>
      <c r="X25" s="211" t="s">
        <v>1662</v>
      </c>
      <c r="Y25" s="220" t="s">
        <v>1662</v>
      </c>
      <c r="Z25" s="213">
        <v>5</v>
      </c>
      <c r="AA25" s="220">
        <v>23</v>
      </c>
      <c r="AB25" s="213">
        <v>7</v>
      </c>
      <c r="AC25" s="220">
        <v>17</v>
      </c>
      <c r="AD25" s="213">
        <v>14</v>
      </c>
      <c r="AE25" s="220">
        <v>93</v>
      </c>
      <c r="AF25" s="213">
        <v>5</v>
      </c>
      <c r="AG25" s="220">
        <v>40</v>
      </c>
      <c r="AH25" s="211">
        <v>2</v>
      </c>
      <c r="AI25" s="220">
        <v>39</v>
      </c>
      <c r="AJ25" s="211">
        <v>9</v>
      </c>
      <c r="AK25" s="220">
        <v>54</v>
      </c>
      <c r="AL25" s="213">
        <v>1</v>
      </c>
      <c r="AM25" s="220">
        <v>12</v>
      </c>
      <c r="AN25" s="213">
        <v>6</v>
      </c>
      <c r="AO25" s="220">
        <v>13</v>
      </c>
      <c r="AP25" s="354" t="s">
        <v>273</v>
      </c>
    </row>
    <row r="26" spans="1:42" s="184" customFormat="1" ht="13.5">
      <c r="A26" s="183" t="s">
        <v>489</v>
      </c>
      <c r="B26" s="213">
        <v>146</v>
      </c>
      <c r="C26" s="220">
        <v>676</v>
      </c>
      <c r="D26" s="220">
        <v>376</v>
      </c>
      <c r="E26" s="220">
        <v>300</v>
      </c>
      <c r="F26" s="213" t="s">
        <v>1680</v>
      </c>
      <c r="G26" s="220" t="s">
        <v>1662</v>
      </c>
      <c r="H26" s="220">
        <v>146</v>
      </c>
      <c r="I26" s="220">
        <v>676</v>
      </c>
      <c r="J26" s="213" t="s">
        <v>1662</v>
      </c>
      <c r="K26" s="220" t="s">
        <v>1662</v>
      </c>
      <c r="L26" s="213">
        <v>6</v>
      </c>
      <c r="M26" s="220">
        <v>19</v>
      </c>
      <c r="N26" s="211">
        <v>22</v>
      </c>
      <c r="O26" s="220">
        <v>89</v>
      </c>
      <c r="P26" s="211" t="s">
        <v>1662</v>
      </c>
      <c r="Q26" s="220" t="s">
        <v>1662</v>
      </c>
      <c r="R26" s="213">
        <v>2</v>
      </c>
      <c r="S26" s="220">
        <v>3</v>
      </c>
      <c r="T26" s="213">
        <v>1</v>
      </c>
      <c r="U26" s="220">
        <v>2</v>
      </c>
      <c r="V26" s="211">
        <v>37</v>
      </c>
      <c r="W26" s="220">
        <v>170</v>
      </c>
      <c r="X26" s="211">
        <v>2</v>
      </c>
      <c r="Y26" s="220">
        <v>27</v>
      </c>
      <c r="Z26" s="213">
        <v>14</v>
      </c>
      <c r="AA26" s="220">
        <v>36</v>
      </c>
      <c r="AB26" s="213">
        <v>2</v>
      </c>
      <c r="AC26" s="220">
        <v>5</v>
      </c>
      <c r="AD26" s="213">
        <v>29</v>
      </c>
      <c r="AE26" s="220">
        <v>204</v>
      </c>
      <c r="AF26" s="213">
        <v>7</v>
      </c>
      <c r="AG26" s="220">
        <v>23</v>
      </c>
      <c r="AH26" s="211">
        <v>3</v>
      </c>
      <c r="AI26" s="220">
        <v>21</v>
      </c>
      <c r="AJ26" s="211">
        <v>10</v>
      </c>
      <c r="AK26" s="220">
        <v>49</v>
      </c>
      <c r="AL26" s="213" t="s">
        <v>1662</v>
      </c>
      <c r="AM26" s="220" t="s">
        <v>1662</v>
      </c>
      <c r="AN26" s="213">
        <v>11</v>
      </c>
      <c r="AO26" s="220">
        <v>28</v>
      </c>
      <c r="AP26" s="354" t="s">
        <v>274</v>
      </c>
    </row>
    <row r="27" spans="1:42" s="184" customFormat="1" ht="13.5">
      <c r="A27" s="183" t="s">
        <v>490</v>
      </c>
      <c r="B27" s="213">
        <v>143</v>
      </c>
      <c r="C27" s="220">
        <v>2015</v>
      </c>
      <c r="D27" s="220">
        <v>1465</v>
      </c>
      <c r="E27" s="220">
        <v>544</v>
      </c>
      <c r="F27" s="213" t="s">
        <v>1662</v>
      </c>
      <c r="G27" s="220" t="s">
        <v>1662</v>
      </c>
      <c r="H27" s="220">
        <v>143</v>
      </c>
      <c r="I27" s="220">
        <v>2015</v>
      </c>
      <c r="J27" s="213" t="s">
        <v>1662</v>
      </c>
      <c r="K27" s="220" t="s">
        <v>1662</v>
      </c>
      <c r="L27" s="213">
        <v>9</v>
      </c>
      <c r="M27" s="220">
        <v>51</v>
      </c>
      <c r="N27" s="211">
        <v>24</v>
      </c>
      <c r="O27" s="220">
        <v>146</v>
      </c>
      <c r="P27" s="211" t="s">
        <v>1662</v>
      </c>
      <c r="Q27" s="220" t="s">
        <v>1662</v>
      </c>
      <c r="R27" s="213">
        <v>3</v>
      </c>
      <c r="S27" s="220">
        <v>46</v>
      </c>
      <c r="T27" s="213">
        <v>5</v>
      </c>
      <c r="U27" s="220">
        <v>25</v>
      </c>
      <c r="V27" s="211">
        <v>31</v>
      </c>
      <c r="W27" s="220">
        <v>225</v>
      </c>
      <c r="X27" s="211" t="s">
        <v>1662</v>
      </c>
      <c r="Y27" s="220" t="s">
        <v>1662</v>
      </c>
      <c r="Z27" s="213">
        <v>14</v>
      </c>
      <c r="AA27" s="220">
        <v>30</v>
      </c>
      <c r="AB27" s="213">
        <v>2</v>
      </c>
      <c r="AC27" s="220">
        <v>84</v>
      </c>
      <c r="AD27" s="213">
        <v>27</v>
      </c>
      <c r="AE27" s="220">
        <v>117</v>
      </c>
      <c r="AF27" s="213">
        <v>10</v>
      </c>
      <c r="AG27" s="220">
        <v>23</v>
      </c>
      <c r="AH27" s="211" t="s">
        <v>1662</v>
      </c>
      <c r="AI27" s="220" t="s">
        <v>1662</v>
      </c>
      <c r="AJ27" s="211">
        <v>5</v>
      </c>
      <c r="AK27" s="220">
        <v>53</v>
      </c>
      <c r="AL27" s="213">
        <v>1</v>
      </c>
      <c r="AM27" s="220">
        <v>3</v>
      </c>
      <c r="AN27" s="213">
        <v>12</v>
      </c>
      <c r="AO27" s="220">
        <v>1212</v>
      </c>
      <c r="AP27" s="354" t="s">
        <v>275</v>
      </c>
    </row>
    <row r="28" spans="1:42" s="184" customFormat="1" ht="13.5">
      <c r="A28" s="183" t="s">
        <v>491</v>
      </c>
      <c r="B28" s="213">
        <v>122</v>
      </c>
      <c r="C28" s="220">
        <v>1261</v>
      </c>
      <c r="D28" s="220">
        <v>633</v>
      </c>
      <c r="E28" s="220">
        <v>452</v>
      </c>
      <c r="F28" s="213" t="s">
        <v>1662</v>
      </c>
      <c r="G28" s="220" t="s">
        <v>1662</v>
      </c>
      <c r="H28" s="220">
        <v>122</v>
      </c>
      <c r="I28" s="220">
        <v>1261</v>
      </c>
      <c r="J28" s="213" t="s">
        <v>1662</v>
      </c>
      <c r="K28" s="220" t="s">
        <v>1662</v>
      </c>
      <c r="L28" s="213">
        <v>11</v>
      </c>
      <c r="M28" s="220">
        <v>71</v>
      </c>
      <c r="N28" s="211">
        <v>33</v>
      </c>
      <c r="O28" s="220">
        <v>204</v>
      </c>
      <c r="P28" s="211" t="s">
        <v>1662</v>
      </c>
      <c r="Q28" s="220" t="s">
        <v>1662</v>
      </c>
      <c r="R28" s="213">
        <v>2</v>
      </c>
      <c r="S28" s="220">
        <v>173</v>
      </c>
      <c r="T28" s="213">
        <v>3</v>
      </c>
      <c r="U28" s="220">
        <v>24</v>
      </c>
      <c r="V28" s="211">
        <v>20</v>
      </c>
      <c r="W28" s="220">
        <v>97</v>
      </c>
      <c r="X28" s="211">
        <v>2</v>
      </c>
      <c r="Y28" s="220">
        <v>17</v>
      </c>
      <c r="Z28" s="213">
        <v>19</v>
      </c>
      <c r="AA28" s="220">
        <v>35</v>
      </c>
      <c r="AB28" s="213">
        <v>1</v>
      </c>
      <c r="AC28" s="220">
        <v>2</v>
      </c>
      <c r="AD28" s="213">
        <v>12</v>
      </c>
      <c r="AE28" s="220">
        <v>36</v>
      </c>
      <c r="AF28" s="213">
        <v>9</v>
      </c>
      <c r="AG28" s="220">
        <v>22</v>
      </c>
      <c r="AH28" s="211">
        <v>1</v>
      </c>
      <c r="AI28" s="220">
        <v>1</v>
      </c>
      <c r="AJ28" s="211">
        <v>7</v>
      </c>
      <c r="AK28" s="220">
        <v>54</v>
      </c>
      <c r="AL28" s="213" t="s">
        <v>1662</v>
      </c>
      <c r="AM28" s="220" t="s">
        <v>1662</v>
      </c>
      <c r="AN28" s="213">
        <v>2</v>
      </c>
      <c r="AO28" s="220">
        <v>525</v>
      </c>
      <c r="AP28" s="354" t="s">
        <v>276</v>
      </c>
    </row>
    <row r="29" spans="1:42" s="184" customFormat="1" ht="13.5">
      <c r="A29" s="183" t="s">
        <v>492</v>
      </c>
      <c r="B29" s="213">
        <v>69</v>
      </c>
      <c r="C29" s="220">
        <v>529</v>
      </c>
      <c r="D29" s="220">
        <v>401</v>
      </c>
      <c r="E29" s="220">
        <v>128</v>
      </c>
      <c r="F29" s="213" t="s">
        <v>1662</v>
      </c>
      <c r="G29" s="220" t="s">
        <v>1662</v>
      </c>
      <c r="H29" s="220">
        <v>69</v>
      </c>
      <c r="I29" s="220">
        <v>529</v>
      </c>
      <c r="J29" s="213" t="s">
        <v>1662</v>
      </c>
      <c r="K29" s="220" t="s">
        <v>1662</v>
      </c>
      <c r="L29" s="213">
        <v>10</v>
      </c>
      <c r="M29" s="220">
        <v>42</v>
      </c>
      <c r="N29" s="211">
        <v>19</v>
      </c>
      <c r="O29" s="220">
        <v>85</v>
      </c>
      <c r="P29" s="211" t="s">
        <v>1662</v>
      </c>
      <c r="Q29" s="220" t="s">
        <v>1662</v>
      </c>
      <c r="R29" s="213" t="s">
        <v>1662</v>
      </c>
      <c r="S29" s="220" t="s">
        <v>1662</v>
      </c>
      <c r="T29" s="213">
        <v>3</v>
      </c>
      <c r="U29" s="220">
        <v>75</v>
      </c>
      <c r="V29" s="211">
        <v>18</v>
      </c>
      <c r="W29" s="220">
        <v>168</v>
      </c>
      <c r="X29" s="211" t="s">
        <v>1662</v>
      </c>
      <c r="Y29" s="220" t="s">
        <v>1662</v>
      </c>
      <c r="Z29" s="213">
        <v>1</v>
      </c>
      <c r="AA29" s="220">
        <v>1</v>
      </c>
      <c r="AB29" s="213">
        <v>1</v>
      </c>
      <c r="AC29" s="220">
        <v>30</v>
      </c>
      <c r="AD29" s="213">
        <v>3</v>
      </c>
      <c r="AE29" s="220">
        <v>9</v>
      </c>
      <c r="AF29" s="213">
        <v>6</v>
      </c>
      <c r="AG29" s="220">
        <v>59</v>
      </c>
      <c r="AH29" s="211" t="s">
        <v>1662</v>
      </c>
      <c r="AI29" s="220" t="s">
        <v>1662</v>
      </c>
      <c r="AJ29" s="211">
        <v>5</v>
      </c>
      <c r="AK29" s="220">
        <v>50</v>
      </c>
      <c r="AL29" s="211" t="s">
        <v>1662</v>
      </c>
      <c r="AM29" s="220" t="s">
        <v>1662</v>
      </c>
      <c r="AN29" s="211">
        <v>3</v>
      </c>
      <c r="AO29" s="220">
        <v>10</v>
      </c>
      <c r="AP29" s="354" t="s">
        <v>277</v>
      </c>
    </row>
    <row r="30" spans="1:42" s="214" customFormat="1" ht="13.5">
      <c r="A30" s="222" t="s">
        <v>493</v>
      </c>
      <c r="B30" s="223">
        <f>SUM(B31:B34)</f>
        <v>212</v>
      </c>
      <c r="C30" s="223">
        <f aca="true" t="shared" si="4" ref="C30:AO30">SUM(C31:C34)</f>
        <v>2168</v>
      </c>
      <c r="D30" s="223">
        <f t="shared" si="4"/>
        <v>1394</v>
      </c>
      <c r="E30" s="223">
        <f t="shared" si="4"/>
        <v>767</v>
      </c>
      <c r="F30" s="223">
        <f t="shared" si="4"/>
        <v>0</v>
      </c>
      <c r="G30" s="223">
        <f t="shared" si="4"/>
        <v>0</v>
      </c>
      <c r="H30" s="223">
        <f t="shared" si="4"/>
        <v>212</v>
      </c>
      <c r="I30" s="223">
        <f t="shared" si="4"/>
        <v>2168</v>
      </c>
      <c r="J30" s="223">
        <f t="shared" si="4"/>
        <v>0</v>
      </c>
      <c r="K30" s="223">
        <f t="shared" si="4"/>
        <v>0</v>
      </c>
      <c r="L30" s="223">
        <f t="shared" si="4"/>
        <v>16</v>
      </c>
      <c r="M30" s="223">
        <f t="shared" si="4"/>
        <v>209</v>
      </c>
      <c r="N30" s="223">
        <f t="shared" si="4"/>
        <v>56</v>
      </c>
      <c r="O30" s="223">
        <f t="shared" si="4"/>
        <v>778</v>
      </c>
      <c r="P30" s="223">
        <f t="shared" si="4"/>
        <v>0</v>
      </c>
      <c r="Q30" s="223">
        <f t="shared" si="4"/>
        <v>0</v>
      </c>
      <c r="R30" s="223">
        <f t="shared" si="4"/>
        <v>2</v>
      </c>
      <c r="S30" s="223">
        <f t="shared" si="4"/>
        <v>14</v>
      </c>
      <c r="T30" s="223">
        <f t="shared" si="4"/>
        <v>5</v>
      </c>
      <c r="U30" s="223">
        <f t="shared" si="4"/>
        <v>106</v>
      </c>
      <c r="V30" s="223">
        <f t="shared" si="4"/>
        <v>47</v>
      </c>
      <c r="W30" s="223">
        <f t="shared" si="4"/>
        <v>564</v>
      </c>
      <c r="X30" s="223">
        <f t="shared" si="4"/>
        <v>0</v>
      </c>
      <c r="Y30" s="223">
        <f t="shared" si="4"/>
        <v>0</v>
      </c>
      <c r="Z30" s="223">
        <f t="shared" si="4"/>
        <v>27</v>
      </c>
      <c r="AA30" s="223">
        <f t="shared" si="4"/>
        <v>84</v>
      </c>
      <c r="AB30" s="223">
        <f t="shared" si="4"/>
        <v>6</v>
      </c>
      <c r="AC30" s="223">
        <f t="shared" si="4"/>
        <v>53</v>
      </c>
      <c r="AD30" s="223">
        <f t="shared" si="4"/>
        <v>10</v>
      </c>
      <c r="AE30" s="223">
        <f t="shared" si="4"/>
        <v>84</v>
      </c>
      <c r="AF30" s="223">
        <f t="shared" si="4"/>
        <v>13</v>
      </c>
      <c r="AG30" s="223">
        <f t="shared" si="4"/>
        <v>65</v>
      </c>
      <c r="AH30" s="223">
        <f t="shared" si="4"/>
        <v>2</v>
      </c>
      <c r="AI30" s="223">
        <f t="shared" si="4"/>
        <v>20</v>
      </c>
      <c r="AJ30" s="223">
        <f t="shared" si="4"/>
        <v>14</v>
      </c>
      <c r="AK30" s="223">
        <f t="shared" si="4"/>
        <v>137</v>
      </c>
      <c r="AL30" s="223">
        <f t="shared" si="4"/>
        <v>0</v>
      </c>
      <c r="AM30" s="223">
        <f t="shared" si="4"/>
        <v>0</v>
      </c>
      <c r="AN30" s="223">
        <f t="shared" si="4"/>
        <v>14</v>
      </c>
      <c r="AO30" s="223">
        <f t="shared" si="4"/>
        <v>54</v>
      </c>
      <c r="AP30" s="353" t="s">
        <v>278</v>
      </c>
    </row>
    <row r="31" spans="1:42" s="184" customFormat="1" ht="13.5">
      <c r="A31" s="183" t="s">
        <v>494</v>
      </c>
      <c r="B31" s="213">
        <v>59</v>
      </c>
      <c r="C31" s="220">
        <v>296</v>
      </c>
      <c r="D31" s="220">
        <v>157</v>
      </c>
      <c r="E31" s="220">
        <v>139</v>
      </c>
      <c r="F31" s="213" t="s">
        <v>1662</v>
      </c>
      <c r="G31" s="220" t="s">
        <v>1662</v>
      </c>
      <c r="H31" s="220">
        <v>59</v>
      </c>
      <c r="I31" s="220">
        <v>296</v>
      </c>
      <c r="J31" s="213" t="s">
        <v>1662</v>
      </c>
      <c r="K31" s="220" t="s">
        <v>1662</v>
      </c>
      <c r="L31" s="213">
        <v>3</v>
      </c>
      <c r="M31" s="220">
        <v>25</v>
      </c>
      <c r="N31" s="211">
        <v>14</v>
      </c>
      <c r="O31" s="220">
        <v>68</v>
      </c>
      <c r="P31" s="211" t="s">
        <v>1662</v>
      </c>
      <c r="Q31" s="220" t="s">
        <v>1662</v>
      </c>
      <c r="R31" s="213" t="s">
        <v>1662</v>
      </c>
      <c r="S31" s="220" t="s">
        <v>1662</v>
      </c>
      <c r="T31" s="213" t="s">
        <v>1662</v>
      </c>
      <c r="U31" s="220" t="s">
        <v>1662</v>
      </c>
      <c r="V31" s="211">
        <v>8</v>
      </c>
      <c r="W31" s="220">
        <v>25</v>
      </c>
      <c r="X31" s="211"/>
      <c r="Y31" s="220"/>
      <c r="Z31" s="213">
        <v>7</v>
      </c>
      <c r="AA31" s="220">
        <v>15</v>
      </c>
      <c r="AB31" s="213" t="s">
        <v>1662</v>
      </c>
      <c r="AC31" s="220" t="s">
        <v>1662</v>
      </c>
      <c r="AD31" s="213">
        <v>6</v>
      </c>
      <c r="AE31" s="220">
        <v>31</v>
      </c>
      <c r="AF31" s="213">
        <v>7</v>
      </c>
      <c r="AG31" s="220">
        <v>17</v>
      </c>
      <c r="AH31" s="211">
        <v>2</v>
      </c>
      <c r="AI31" s="220">
        <v>20</v>
      </c>
      <c r="AJ31" s="211">
        <v>5</v>
      </c>
      <c r="AK31" s="220">
        <v>72</v>
      </c>
      <c r="AL31" s="213" t="s">
        <v>1662</v>
      </c>
      <c r="AM31" s="220" t="s">
        <v>1662</v>
      </c>
      <c r="AN31" s="213">
        <v>7</v>
      </c>
      <c r="AO31" s="220">
        <v>23</v>
      </c>
      <c r="AP31" s="354" t="s">
        <v>279</v>
      </c>
    </row>
    <row r="32" spans="1:42" s="184" customFormat="1" ht="13.5">
      <c r="A32" s="183" t="s">
        <v>495</v>
      </c>
      <c r="B32" s="213">
        <v>81</v>
      </c>
      <c r="C32" s="220">
        <v>950</v>
      </c>
      <c r="D32" s="220">
        <v>647</v>
      </c>
      <c r="E32" s="220">
        <v>303</v>
      </c>
      <c r="F32" s="213" t="s">
        <v>1662</v>
      </c>
      <c r="G32" s="220" t="s">
        <v>1662</v>
      </c>
      <c r="H32" s="220">
        <v>81</v>
      </c>
      <c r="I32" s="220">
        <v>950</v>
      </c>
      <c r="J32" s="213" t="s">
        <v>1662</v>
      </c>
      <c r="K32" s="220" t="s">
        <v>1662</v>
      </c>
      <c r="L32" s="213">
        <v>7</v>
      </c>
      <c r="M32" s="220">
        <v>56</v>
      </c>
      <c r="N32" s="211">
        <v>26</v>
      </c>
      <c r="O32" s="220">
        <v>504</v>
      </c>
      <c r="P32" s="211" t="s">
        <v>1662</v>
      </c>
      <c r="Q32" s="220" t="s">
        <v>1662</v>
      </c>
      <c r="R32" s="213">
        <v>1</v>
      </c>
      <c r="S32" s="220">
        <v>12</v>
      </c>
      <c r="T32" s="213">
        <v>2</v>
      </c>
      <c r="U32" s="220">
        <v>17</v>
      </c>
      <c r="V32" s="211">
        <v>18</v>
      </c>
      <c r="W32" s="220">
        <v>189</v>
      </c>
      <c r="X32" s="211" t="s">
        <v>1662</v>
      </c>
      <c r="Y32" s="220" t="s">
        <v>1662</v>
      </c>
      <c r="Z32" s="213">
        <v>12</v>
      </c>
      <c r="AA32" s="220">
        <v>59</v>
      </c>
      <c r="AB32" s="213">
        <v>4</v>
      </c>
      <c r="AC32" s="220">
        <v>46</v>
      </c>
      <c r="AD32" s="213">
        <v>2</v>
      </c>
      <c r="AE32" s="220">
        <v>39</v>
      </c>
      <c r="AF32" s="213">
        <v>2</v>
      </c>
      <c r="AG32" s="220">
        <v>4</v>
      </c>
      <c r="AH32" s="211" t="s">
        <v>1662</v>
      </c>
      <c r="AI32" s="220" t="s">
        <v>1662</v>
      </c>
      <c r="AJ32" s="211">
        <v>3</v>
      </c>
      <c r="AK32" s="220">
        <v>9</v>
      </c>
      <c r="AL32" s="213" t="s">
        <v>1662</v>
      </c>
      <c r="AM32" s="220" t="s">
        <v>1662</v>
      </c>
      <c r="AN32" s="213">
        <v>4</v>
      </c>
      <c r="AO32" s="220">
        <v>15</v>
      </c>
      <c r="AP32" s="354" t="s">
        <v>280</v>
      </c>
    </row>
    <row r="33" spans="1:42" s="184" customFormat="1" ht="13.5">
      <c r="A33" s="183" t="s">
        <v>496</v>
      </c>
      <c r="B33" s="213">
        <v>47</v>
      </c>
      <c r="C33" s="220">
        <v>678</v>
      </c>
      <c r="D33" s="220">
        <v>425</v>
      </c>
      <c r="E33" s="220">
        <v>253</v>
      </c>
      <c r="F33" s="213" t="s">
        <v>1662</v>
      </c>
      <c r="G33" s="220" t="s">
        <v>1662</v>
      </c>
      <c r="H33" s="220">
        <v>47</v>
      </c>
      <c r="I33" s="220">
        <v>678</v>
      </c>
      <c r="J33" s="213" t="s">
        <v>1662</v>
      </c>
      <c r="K33" s="220" t="s">
        <v>1662</v>
      </c>
      <c r="L33" s="213">
        <v>5</v>
      </c>
      <c r="M33" s="220">
        <v>127</v>
      </c>
      <c r="N33" s="211">
        <v>9</v>
      </c>
      <c r="O33" s="220">
        <v>91</v>
      </c>
      <c r="P33" s="211" t="s">
        <v>1662</v>
      </c>
      <c r="Q33" s="220" t="s">
        <v>1662</v>
      </c>
      <c r="R33" s="213">
        <v>1</v>
      </c>
      <c r="S33" s="220">
        <v>2</v>
      </c>
      <c r="T33" s="213">
        <v>1</v>
      </c>
      <c r="U33" s="220">
        <v>38</v>
      </c>
      <c r="V33" s="211">
        <v>15</v>
      </c>
      <c r="W33" s="220">
        <v>298</v>
      </c>
      <c r="X33" s="211"/>
      <c r="Y33" s="220"/>
      <c r="Z33" s="213">
        <v>3</v>
      </c>
      <c r="AA33" s="220">
        <v>5</v>
      </c>
      <c r="AB33" s="213">
        <v>2</v>
      </c>
      <c r="AC33" s="220">
        <v>7</v>
      </c>
      <c r="AD33" s="213">
        <v>2</v>
      </c>
      <c r="AE33" s="220">
        <v>14</v>
      </c>
      <c r="AF33" s="213">
        <v>3</v>
      </c>
      <c r="AG33" s="220">
        <v>33</v>
      </c>
      <c r="AH33" s="211" t="s">
        <v>1662</v>
      </c>
      <c r="AI33" s="220" t="s">
        <v>1662</v>
      </c>
      <c r="AJ33" s="211">
        <v>4</v>
      </c>
      <c r="AK33" s="220">
        <v>47</v>
      </c>
      <c r="AL33" s="213" t="s">
        <v>1662</v>
      </c>
      <c r="AM33" s="220" t="s">
        <v>1662</v>
      </c>
      <c r="AN33" s="213">
        <v>2</v>
      </c>
      <c r="AO33" s="220">
        <v>16</v>
      </c>
      <c r="AP33" s="354" t="s">
        <v>281</v>
      </c>
    </row>
    <row r="34" spans="1:42" s="184" customFormat="1" ht="13.5">
      <c r="A34" s="183" t="s">
        <v>497</v>
      </c>
      <c r="B34" s="213">
        <v>25</v>
      </c>
      <c r="C34" s="220">
        <v>244</v>
      </c>
      <c r="D34" s="220">
        <v>165</v>
      </c>
      <c r="E34" s="220">
        <v>72</v>
      </c>
      <c r="F34" s="213" t="s">
        <v>1662</v>
      </c>
      <c r="G34" s="220" t="s">
        <v>1662</v>
      </c>
      <c r="H34" s="220">
        <v>25</v>
      </c>
      <c r="I34" s="220">
        <v>244</v>
      </c>
      <c r="J34" s="213" t="s">
        <v>1662</v>
      </c>
      <c r="K34" s="220" t="s">
        <v>1662</v>
      </c>
      <c r="L34" s="213">
        <v>1</v>
      </c>
      <c r="M34" s="220">
        <v>1</v>
      </c>
      <c r="N34" s="211">
        <v>7</v>
      </c>
      <c r="O34" s="220">
        <v>115</v>
      </c>
      <c r="P34" s="211" t="s">
        <v>1662</v>
      </c>
      <c r="Q34" s="220" t="s">
        <v>1662</v>
      </c>
      <c r="R34" s="213" t="s">
        <v>1662</v>
      </c>
      <c r="S34" s="220" t="s">
        <v>1662</v>
      </c>
      <c r="T34" s="213">
        <v>2</v>
      </c>
      <c r="U34" s="220">
        <v>51</v>
      </c>
      <c r="V34" s="211">
        <v>6</v>
      </c>
      <c r="W34" s="220">
        <v>52</v>
      </c>
      <c r="X34" s="211" t="s">
        <v>1662</v>
      </c>
      <c r="Y34" s="220" t="s">
        <v>1662</v>
      </c>
      <c r="Z34" s="213">
        <v>5</v>
      </c>
      <c r="AA34" s="220">
        <v>5</v>
      </c>
      <c r="AB34" s="213" t="s">
        <v>1662</v>
      </c>
      <c r="AC34" s="220" t="s">
        <v>1662</v>
      </c>
      <c r="AD34" s="213" t="s">
        <v>1662</v>
      </c>
      <c r="AE34" s="220" t="s">
        <v>1662</v>
      </c>
      <c r="AF34" s="213">
        <v>1</v>
      </c>
      <c r="AG34" s="220">
        <v>11</v>
      </c>
      <c r="AH34" s="211" t="s">
        <v>1662</v>
      </c>
      <c r="AI34" s="220" t="s">
        <v>1662</v>
      </c>
      <c r="AJ34" s="211">
        <v>2</v>
      </c>
      <c r="AK34" s="220">
        <v>9</v>
      </c>
      <c r="AL34" s="211" t="s">
        <v>1662</v>
      </c>
      <c r="AM34" s="220" t="s">
        <v>1662</v>
      </c>
      <c r="AN34" s="211">
        <v>1</v>
      </c>
      <c r="AO34" s="220" t="s">
        <v>1662</v>
      </c>
      <c r="AP34" s="354" t="s">
        <v>282</v>
      </c>
    </row>
    <row r="35" spans="1:42" s="214" customFormat="1" ht="13.5">
      <c r="A35" s="222" t="s">
        <v>196</v>
      </c>
      <c r="B35" s="223">
        <f>SUM(B36:B39)</f>
        <v>206</v>
      </c>
      <c r="C35" s="223">
        <f aca="true" t="shared" si="5" ref="C35:AO35">SUM(C36:C39)</f>
        <v>1273</v>
      </c>
      <c r="D35" s="223">
        <f t="shared" si="5"/>
        <v>713</v>
      </c>
      <c r="E35" s="223">
        <f t="shared" si="5"/>
        <v>560</v>
      </c>
      <c r="F35" s="223">
        <f t="shared" si="5"/>
        <v>0</v>
      </c>
      <c r="G35" s="223">
        <f t="shared" si="5"/>
        <v>0</v>
      </c>
      <c r="H35" s="223">
        <f t="shared" si="5"/>
        <v>206</v>
      </c>
      <c r="I35" s="223">
        <f t="shared" si="5"/>
        <v>1273</v>
      </c>
      <c r="J35" s="223">
        <f t="shared" si="5"/>
        <v>0</v>
      </c>
      <c r="K35" s="223">
        <f t="shared" si="5"/>
        <v>0</v>
      </c>
      <c r="L35" s="223">
        <f t="shared" si="5"/>
        <v>13</v>
      </c>
      <c r="M35" s="223">
        <f t="shared" si="5"/>
        <v>67</v>
      </c>
      <c r="N35" s="223">
        <f t="shared" si="5"/>
        <v>42</v>
      </c>
      <c r="O35" s="223">
        <f t="shared" si="5"/>
        <v>207</v>
      </c>
      <c r="P35" s="223">
        <f t="shared" si="5"/>
        <v>0</v>
      </c>
      <c r="Q35" s="223">
        <f t="shared" si="5"/>
        <v>0</v>
      </c>
      <c r="R35" s="223">
        <f t="shared" si="5"/>
        <v>0</v>
      </c>
      <c r="S35" s="223">
        <f t="shared" si="5"/>
        <v>0</v>
      </c>
      <c r="T35" s="223">
        <f t="shared" si="5"/>
        <v>6</v>
      </c>
      <c r="U35" s="223">
        <f t="shared" si="5"/>
        <v>22</v>
      </c>
      <c r="V35" s="223">
        <f t="shared" si="5"/>
        <v>47</v>
      </c>
      <c r="W35" s="223">
        <f t="shared" si="5"/>
        <v>324</v>
      </c>
      <c r="X35" s="223">
        <f t="shared" si="5"/>
        <v>1</v>
      </c>
      <c r="Y35" s="223">
        <f t="shared" si="5"/>
        <v>16</v>
      </c>
      <c r="Z35" s="223">
        <f t="shared" si="5"/>
        <v>11</v>
      </c>
      <c r="AA35" s="223">
        <f t="shared" si="5"/>
        <v>19</v>
      </c>
      <c r="AB35" s="223">
        <f t="shared" si="5"/>
        <v>7</v>
      </c>
      <c r="AC35" s="223">
        <f t="shared" si="5"/>
        <v>36</v>
      </c>
      <c r="AD35" s="223">
        <f t="shared" si="5"/>
        <v>14</v>
      </c>
      <c r="AE35" s="223">
        <f t="shared" si="5"/>
        <v>101</v>
      </c>
      <c r="AF35" s="223">
        <f t="shared" si="5"/>
        <v>18</v>
      </c>
      <c r="AG35" s="223">
        <f t="shared" si="5"/>
        <v>39</v>
      </c>
      <c r="AH35" s="223">
        <f t="shared" si="5"/>
        <v>5</v>
      </c>
      <c r="AI35" s="223">
        <f t="shared" si="5"/>
        <v>65</v>
      </c>
      <c r="AJ35" s="223">
        <f t="shared" si="5"/>
        <v>10</v>
      </c>
      <c r="AK35" s="223">
        <f t="shared" si="5"/>
        <v>203</v>
      </c>
      <c r="AL35" s="223">
        <f t="shared" si="5"/>
        <v>0</v>
      </c>
      <c r="AM35" s="223">
        <f t="shared" si="5"/>
        <v>0</v>
      </c>
      <c r="AN35" s="223">
        <f t="shared" si="5"/>
        <v>32</v>
      </c>
      <c r="AO35" s="223">
        <f t="shared" si="5"/>
        <v>174</v>
      </c>
      <c r="AP35" s="353" t="s">
        <v>196</v>
      </c>
    </row>
    <row r="36" spans="1:42" s="184" customFormat="1" ht="13.5">
      <c r="A36" s="183" t="s">
        <v>197</v>
      </c>
      <c r="B36" s="213">
        <v>35</v>
      </c>
      <c r="C36" s="220">
        <v>132</v>
      </c>
      <c r="D36" s="220">
        <v>62</v>
      </c>
      <c r="E36" s="220">
        <v>70</v>
      </c>
      <c r="F36" s="213" t="s">
        <v>1662</v>
      </c>
      <c r="G36" s="220" t="s">
        <v>1662</v>
      </c>
      <c r="H36" s="220">
        <v>35</v>
      </c>
      <c r="I36" s="220">
        <v>132</v>
      </c>
      <c r="J36" s="213" t="s">
        <v>1662</v>
      </c>
      <c r="K36" s="220" t="s">
        <v>1662</v>
      </c>
      <c r="L36" s="213">
        <v>2</v>
      </c>
      <c r="M36" s="220">
        <v>5</v>
      </c>
      <c r="N36" s="211">
        <v>2</v>
      </c>
      <c r="O36" s="220">
        <v>6</v>
      </c>
      <c r="P36" s="211" t="s">
        <v>1662</v>
      </c>
      <c r="Q36" s="220" t="s">
        <v>1662</v>
      </c>
      <c r="R36" s="213" t="s">
        <v>1662</v>
      </c>
      <c r="S36" s="220" t="s">
        <v>1662</v>
      </c>
      <c r="T36" s="213" t="s">
        <v>1662</v>
      </c>
      <c r="U36" s="220" t="s">
        <v>1662</v>
      </c>
      <c r="V36" s="211">
        <v>8</v>
      </c>
      <c r="W36" s="220">
        <v>34</v>
      </c>
      <c r="X36" s="211" t="s">
        <v>1662</v>
      </c>
      <c r="Y36" s="220" t="s">
        <v>1662</v>
      </c>
      <c r="Z36" s="213">
        <v>1</v>
      </c>
      <c r="AA36" s="220">
        <v>1</v>
      </c>
      <c r="AB36" s="213">
        <v>3</v>
      </c>
      <c r="AC36" s="220">
        <v>9</v>
      </c>
      <c r="AD36" s="213">
        <v>2</v>
      </c>
      <c r="AE36" s="220">
        <v>23</v>
      </c>
      <c r="AF36" s="213">
        <v>2</v>
      </c>
      <c r="AG36" s="220">
        <v>9</v>
      </c>
      <c r="AH36" s="211">
        <v>1</v>
      </c>
      <c r="AI36" s="220">
        <v>1</v>
      </c>
      <c r="AJ36" s="211">
        <v>1</v>
      </c>
      <c r="AK36" s="220">
        <v>3</v>
      </c>
      <c r="AL36" s="213" t="s">
        <v>1662</v>
      </c>
      <c r="AM36" s="220" t="s">
        <v>1662</v>
      </c>
      <c r="AN36" s="213">
        <v>13</v>
      </c>
      <c r="AO36" s="220">
        <v>41</v>
      </c>
      <c r="AP36" s="354" t="s">
        <v>284</v>
      </c>
    </row>
    <row r="37" spans="1:42" s="184" customFormat="1" ht="13.5">
      <c r="A37" s="183" t="s">
        <v>198</v>
      </c>
      <c r="B37" s="213">
        <v>74</v>
      </c>
      <c r="C37" s="220">
        <v>472</v>
      </c>
      <c r="D37" s="220">
        <v>262</v>
      </c>
      <c r="E37" s="220">
        <v>210</v>
      </c>
      <c r="F37" s="213" t="s">
        <v>1662</v>
      </c>
      <c r="G37" s="220" t="s">
        <v>1662</v>
      </c>
      <c r="H37" s="220">
        <v>74</v>
      </c>
      <c r="I37" s="220">
        <v>472</v>
      </c>
      <c r="J37" s="213" t="s">
        <v>1662</v>
      </c>
      <c r="K37" s="220" t="s">
        <v>1662</v>
      </c>
      <c r="L37" s="213">
        <v>9</v>
      </c>
      <c r="M37" s="220">
        <v>42</v>
      </c>
      <c r="N37" s="211">
        <v>16</v>
      </c>
      <c r="O37" s="220">
        <v>57</v>
      </c>
      <c r="P37" s="211" t="s">
        <v>1662</v>
      </c>
      <c r="Q37" s="220" t="s">
        <v>1662</v>
      </c>
      <c r="R37" s="213"/>
      <c r="S37" s="220" t="s">
        <v>1777</v>
      </c>
      <c r="T37" s="213">
        <v>1</v>
      </c>
      <c r="U37" s="220">
        <v>1</v>
      </c>
      <c r="V37" s="211">
        <v>16</v>
      </c>
      <c r="W37" s="220">
        <v>84</v>
      </c>
      <c r="X37" s="211" t="s">
        <v>1662</v>
      </c>
      <c r="Y37" s="220" t="s">
        <v>1662</v>
      </c>
      <c r="Z37" s="213">
        <v>3</v>
      </c>
      <c r="AA37" s="220">
        <v>3</v>
      </c>
      <c r="AB37" s="213">
        <v>2</v>
      </c>
      <c r="AC37" s="220">
        <v>23</v>
      </c>
      <c r="AD37" s="213">
        <v>7</v>
      </c>
      <c r="AE37" s="220">
        <v>63</v>
      </c>
      <c r="AF37" s="213">
        <v>5</v>
      </c>
      <c r="AG37" s="220">
        <v>7</v>
      </c>
      <c r="AH37" s="211" t="s">
        <v>1662</v>
      </c>
      <c r="AI37" s="220" t="s">
        <v>1662</v>
      </c>
      <c r="AJ37" s="211">
        <v>2</v>
      </c>
      <c r="AK37" s="220">
        <v>93</v>
      </c>
      <c r="AL37" s="213" t="s">
        <v>1662</v>
      </c>
      <c r="AM37" s="220" t="s">
        <v>1662</v>
      </c>
      <c r="AN37" s="213">
        <v>13</v>
      </c>
      <c r="AO37" s="220">
        <v>99</v>
      </c>
      <c r="AP37" s="354" t="s">
        <v>285</v>
      </c>
    </row>
    <row r="38" spans="1:42" s="184" customFormat="1" ht="13.5">
      <c r="A38" s="183" t="s">
        <v>199</v>
      </c>
      <c r="B38" s="213">
        <v>56</v>
      </c>
      <c r="C38" s="220">
        <v>293</v>
      </c>
      <c r="D38" s="220">
        <v>191</v>
      </c>
      <c r="E38" s="220">
        <v>102</v>
      </c>
      <c r="F38" s="213" t="s">
        <v>1662</v>
      </c>
      <c r="G38" s="220" t="s">
        <v>1662</v>
      </c>
      <c r="H38" s="220">
        <v>56</v>
      </c>
      <c r="I38" s="220">
        <v>293</v>
      </c>
      <c r="J38" s="213" t="s">
        <v>1662</v>
      </c>
      <c r="K38" s="220" t="s">
        <v>1662</v>
      </c>
      <c r="L38" s="213">
        <v>2</v>
      </c>
      <c r="M38" s="220">
        <v>20</v>
      </c>
      <c r="N38" s="211">
        <v>14</v>
      </c>
      <c r="O38" s="220">
        <v>81</v>
      </c>
      <c r="P38" s="211" t="s">
        <v>1662</v>
      </c>
      <c r="Q38" s="220" t="s">
        <v>1662</v>
      </c>
      <c r="R38" s="213" t="s">
        <v>1662</v>
      </c>
      <c r="S38" s="220" t="s">
        <v>1662</v>
      </c>
      <c r="T38" s="213">
        <v>4</v>
      </c>
      <c r="U38" s="220">
        <v>13</v>
      </c>
      <c r="V38" s="211">
        <v>14</v>
      </c>
      <c r="W38" s="220">
        <v>80</v>
      </c>
      <c r="X38" s="211">
        <v>1</v>
      </c>
      <c r="Y38" s="220">
        <v>16</v>
      </c>
      <c r="Z38" s="213">
        <v>4</v>
      </c>
      <c r="AA38" s="220">
        <v>7</v>
      </c>
      <c r="AB38" s="213">
        <v>2</v>
      </c>
      <c r="AC38" s="220">
        <v>4</v>
      </c>
      <c r="AD38" s="213">
        <v>3</v>
      </c>
      <c r="AE38" s="220">
        <v>9</v>
      </c>
      <c r="AF38" s="213">
        <v>5</v>
      </c>
      <c r="AG38" s="220">
        <v>9</v>
      </c>
      <c r="AH38" s="211">
        <v>1</v>
      </c>
      <c r="AI38" s="220">
        <v>16</v>
      </c>
      <c r="AJ38" s="211">
        <v>2</v>
      </c>
      <c r="AK38" s="220">
        <v>30</v>
      </c>
      <c r="AL38" s="211" t="s">
        <v>1662</v>
      </c>
      <c r="AM38" s="220" t="s">
        <v>1662</v>
      </c>
      <c r="AN38" s="211">
        <v>4</v>
      </c>
      <c r="AO38" s="220">
        <v>8</v>
      </c>
      <c r="AP38" s="354" t="s">
        <v>286</v>
      </c>
    </row>
    <row r="39" spans="1:42" s="184" customFormat="1" ht="13.5">
      <c r="A39" s="183" t="s">
        <v>200</v>
      </c>
      <c r="B39" s="213">
        <v>41</v>
      </c>
      <c r="C39" s="220">
        <v>376</v>
      </c>
      <c r="D39" s="220">
        <v>198</v>
      </c>
      <c r="E39" s="220">
        <v>178</v>
      </c>
      <c r="F39" s="213" t="s">
        <v>1662</v>
      </c>
      <c r="G39" s="220" t="s">
        <v>1662</v>
      </c>
      <c r="H39" s="220">
        <v>41</v>
      </c>
      <c r="I39" s="220">
        <v>376</v>
      </c>
      <c r="J39" s="213" t="s">
        <v>1662</v>
      </c>
      <c r="K39" s="220" t="s">
        <v>1662</v>
      </c>
      <c r="L39" s="213" t="s">
        <v>1662</v>
      </c>
      <c r="M39" s="220" t="s">
        <v>1662</v>
      </c>
      <c r="N39" s="211">
        <v>10</v>
      </c>
      <c r="O39" s="220">
        <v>63</v>
      </c>
      <c r="P39" s="211" t="s">
        <v>1662</v>
      </c>
      <c r="Q39" s="220" t="s">
        <v>1662</v>
      </c>
      <c r="R39" s="213"/>
      <c r="S39" s="220" t="s">
        <v>1777</v>
      </c>
      <c r="T39" s="213">
        <v>1</v>
      </c>
      <c r="U39" s="220">
        <v>8</v>
      </c>
      <c r="V39" s="211">
        <v>9</v>
      </c>
      <c r="W39" s="220">
        <v>126</v>
      </c>
      <c r="X39" s="211" t="s">
        <v>1662</v>
      </c>
      <c r="Y39" s="220" t="s">
        <v>1662</v>
      </c>
      <c r="Z39" s="211">
        <v>3</v>
      </c>
      <c r="AA39" s="220">
        <v>8</v>
      </c>
      <c r="AB39" s="211" t="s">
        <v>1662</v>
      </c>
      <c r="AC39" s="220" t="s">
        <v>1662</v>
      </c>
      <c r="AD39" s="213">
        <v>2</v>
      </c>
      <c r="AE39" s="220">
        <v>6</v>
      </c>
      <c r="AF39" s="213">
        <v>6</v>
      </c>
      <c r="AG39" s="220">
        <v>14</v>
      </c>
      <c r="AH39" s="211">
        <v>3</v>
      </c>
      <c r="AI39" s="220">
        <v>48</v>
      </c>
      <c r="AJ39" s="211">
        <v>5</v>
      </c>
      <c r="AK39" s="220">
        <v>77</v>
      </c>
      <c r="AL39" s="211" t="s">
        <v>1662</v>
      </c>
      <c r="AM39" s="220" t="s">
        <v>1662</v>
      </c>
      <c r="AN39" s="211">
        <v>2</v>
      </c>
      <c r="AO39" s="220">
        <v>26</v>
      </c>
      <c r="AP39" s="354" t="s">
        <v>287</v>
      </c>
    </row>
    <row r="40" spans="1:42" s="214" customFormat="1" ht="13.5">
      <c r="A40" s="222" t="s">
        <v>201</v>
      </c>
      <c r="B40" s="223">
        <f>SUM(B41:B44)</f>
        <v>344</v>
      </c>
      <c r="C40" s="223">
        <f>SUM(C41:C44)</f>
        <v>2862</v>
      </c>
      <c r="D40" s="223">
        <f>SUM(D41:D44)</f>
        <v>1518</v>
      </c>
      <c r="E40" s="223">
        <f>SUM(E41:E44)</f>
        <v>1315</v>
      </c>
      <c r="F40" s="223">
        <f aca="true" t="shared" si="6" ref="F40:AO40">SUM(F41:F44)</f>
        <v>0</v>
      </c>
      <c r="G40" s="223">
        <f t="shared" si="6"/>
        <v>0</v>
      </c>
      <c r="H40" s="223">
        <f t="shared" si="6"/>
        <v>344</v>
      </c>
      <c r="I40" s="223">
        <f t="shared" si="6"/>
        <v>2862</v>
      </c>
      <c r="J40" s="223">
        <f t="shared" si="6"/>
        <v>0</v>
      </c>
      <c r="K40" s="223">
        <f t="shared" si="6"/>
        <v>0</v>
      </c>
      <c r="L40" s="223">
        <f t="shared" si="6"/>
        <v>18</v>
      </c>
      <c r="M40" s="223">
        <f t="shared" si="6"/>
        <v>101</v>
      </c>
      <c r="N40" s="223">
        <f t="shared" si="6"/>
        <v>64</v>
      </c>
      <c r="O40" s="223">
        <f t="shared" si="6"/>
        <v>456</v>
      </c>
      <c r="P40" s="223">
        <f t="shared" si="6"/>
        <v>0</v>
      </c>
      <c r="Q40" s="223">
        <f t="shared" si="6"/>
        <v>0</v>
      </c>
      <c r="R40" s="223">
        <f t="shared" si="6"/>
        <v>2</v>
      </c>
      <c r="S40" s="223">
        <f t="shared" si="6"/>
        <v>2</v>
      </c>
      <c r="T40" s="223">
        <f t="shared" si="6"/>
        <v>10</v>
      </c>
      <c r="U40" s="223">
        <f t="shared" si="6"/>
        <v>215</v>
      </c>
      <c r="V40" s="223">
        <f t="shared" si="6"/>
        <v>95</v>
      </c>
      <c r="W40" s="223">
        <f t="shared" si="6"/>
        <v>819</v>
      </c>
      <c r="X40" s="223">
        <f t="shared" si="6"/>
        <v>2</v>
      </c>
      <c r="Y40" s="223">
        <f t="shared" si="6"/>
        <v>5</v>
      </c>
      <c r="Z40" s="223">
        <f t="shared" si="6"/>
        <v>22</v>
      </c>
      <c r="AA40" s="223">
        <f t="shared" si="6"/>
        <v>76</v>
      </c>
      <c r="AB40" s="223">
        <f t="shared" si="6"/>
        <v>13</v>
      </c>
      <c r="AC40" s="223">
        <f t="shared" si="6"/>
        <v>33</v>
      </c>
      <c r="AD40" s="223">
        <f t="shared" si="6"/>
        <v>44</v>
      </c>
      <c r="AE40" s="223">
        <f t="shared" si="6"/>
        <v>542</v>
      </c>
      <c r="AF40" s="223">
        <f t="shared" si="6"/>
        <v>24</v>
      </c>
      <c r="AG40" s="223">
        <f t="shared" si="6"/>
        <v>68</v>
      </c>
      <c r="AH40" s="223">
        <f t="shared" si="6"/>
        <v>10</v>
      </c>
      <c r="AI40" s="223">
        <f t="shared" si="6"/>
        <v>187</v>
      </c>
      <c r="AJ40" s="223">
        <f t="shared" si="6"/>
        <v>30</v>
      </c>
      <c r="AK40" s="223">
        <f t="shared" si="6"/>
        <v>304</v>
      </c>
      <c r="AL40" s="223">
        <v>1</v>
      </c>
      <c r="AM40" s="223">
        <v>9</v>
      </c>
      <c r="AN40" s="223">
        <f t="shared" si="6"/>
        <v>9</v>
      </c>
      <c r="AO40" s="223">
        <f t="shared" si="6"/>
        <v>45</v>
      </c>
      <c r="AP40" s="353" t="s">
        <v>201</v>
      </c>
    </row>
    <row r="41" spans="1:42" s="184" customFormat="1" ht="13.5">
      <c r="A41" s="183" t="s">
        <v>498</v>
      </c>
      <c r="B41" s="213">
        <v>86</v>
      </c>
      <c r="C41" s="220">
        <v>718</v>
      </c>
      <c r="D41" s="220">
        <v>304</v>
      </c>
      <c r="E41" s="220">
        <v>385</v>
      </c>
      <c r="F41" s="213" t="s">
        <v>1662</v>
      </c>
      <c r="G41" s="220" t="s">
        <v>1662</v>
      </c>
      <c r="H41" s="220">
        <v>86</v>
      </c>
      <c r="I41" s="220">
        <v>718</v>
      </c>
      <c r="J41" s="213" t="s">
        <v>1662</v>
      </c>
      <c r="K41" s="220" t="s">
        <v>1662</v>
      </c>
      <c r="L41" s="213">
        <v>2</v>
      </c>
      <c r="M41" s="220">
        <v>20</v>
      </c>
      <c r="N41" s="211">
        <v>8</v>
      </c>
      <c r="O41" s="220">
        <v>18</v>
      </c>
      <c r="P41" s="211" t="s">
        <v>1662</v>
      </c>
      <c r="Q41" s="220" t="s">
        <v>1662</v>
      </c>
      <c r="R41" s="213" t="s">
        <v>1662</v>
      </c>
      <c r="S41" s="220" t="s">
        <v>1662</v>
      </c>
      <c r="T41" s="213">
        <v>2</v>
      </c>
      <c r="U41" s="220">
        <v>18</v>
      </c>
      <c r="V41" s="211">
        <v>21</v>
      </c>
      <c r="W41" s="220">
        <v>220</v>
      </c>
      <c r="X41" s="211">
        <v>1</v>
      </c>
      <c r="Y41" s="220">
        <v>2</v>
      </c>
      <c r="Z41" s="213">
        <v>9</v>
      </c>
      <c r="AA41" s="220">
        <v>29</v>
      </c>
      <c r="AB41" s="213">
        <v>3</v>
      </c>
      <c r="AC41" s="220">
        <v>9</v>
      </c>
      <c r="AD41" s="213">
        <v>15</v>
      </c>
      <c r="AE41" s="220">
        <v>119</v>
      </c>
      <c r="AF41" s="213">
        <v>5</v>
      </c>
      <c r="AG41" s="220">
        <v>13</v>
      </c>
      <c r="AH41" s="211">
        <v>6</v>
      </c>
      <c r="AI41" s="220">
        <v>159</v>
      </c>
      <c r="AJ41" s="211">
        <v>9</v>
      </c>
      <c r="AK41" s="220">
        <v>90</v>
      </c>
      <c r="AL41" s="211" t="s">
        <v>1662</v>
      </c>
      <c r="AM41" s="220" t="s">
        <v>1662</v>
      </c>
      <c r="AN41" s="211">
        <v>5</v>
      </c>
      <c r="AO41" s="220">
        <v>21</v>
      </c>
      <c r="AP41" s="354" t="s">
        <v>1788</v>
      </c>
    </row>
    <row r="42" spans="1:42" s="184" customFormat="1" ht="13.5">
      <c r="A42" s="183" t="s">
        <v>499</v>
      </c>
      <c r="B42" s="213">
        <v>105</v>
      </c>
      <c r="C42" s="220">
        <v>658</v>
      </c>
      <c r="D42" s="220">
        <v>423</v>
      </c>
      <c r="E42" s="220">
        <v>235</v>
      </c>
      <c r="F42" s="213" t="s">
        <v>1662</v>
      </c>
      <c r="G42" s="220" t="s">
        <v>1662</v>
      </c>
      <c r="H42" s="220">
        <v>105</v>
      </c>
      <c r="I42" s="220">
        <v>658</v>
      </c>
      <c r="J42" s="213" t="s">
        <v>1662</v>
      </c>
      <c r="K42" s="220" t="s">
        <v>1662</v>
      </c>
      <c r="L42" s="213">
        <v>8</v>
      </c>
      <c r="M42" s="220">
        <v>40</v>
      </c>
      <c r="N42" s="211">
        <v>22</v>
      </c>
      <c r="O42" s="220">
        <v>170</v>
      </c>
      <c r="P42" s="211" t="s">
        <v>1662</v>
      </c>
      <c r="Q42" s="220" t="s">
        <v>1662</v>
      </c>
      <c r="R42" s="213" t="s">
        <v>1662</v>
      </c>
      <c r="S42" s="220" t="s">
        <v>1662</v>
      </c>
      <c r="T42" s="213">
        <v>1</v>
      </c>
      <c r="U42" s="220">
        <v>3</v>
      </c>
      <c r="V42" s="211">
        <v>30</v>
      </c>
      <c r="W42" s="220">
        <v>239</v>
      </c>
      <c r="X42" s="211">
        <v>1</v>
      </c>
      <c r="Y42" s="220">
        <v>3</v>
      </c>
      <c r="Z42" s="213">
        <v>6</v>
      </c>
      <c r="AA42" s="220">
        <v>15</v>
      </c>
      <c r="AB42" s="213">
        <v>6</v>
      </c>
      <c r="AC42" s="220">
        <v>10</v>
      </c>
      <c r="AD42" s="213">
        <v>10</v>
      </c>
      <c r="AE42" s="220">
        <v>85</v>
      </c>
      <c r="AF42" s="213">
        <v>10</v>
      </c>
      <c r="AG42" s="220">
        <v>32</v>
      </c>
      <c r="AH42" s="211">
        <v>1</v>
      </c>
      <c r="AI42" s="220">
        <v>11</v>
      </c>
      <c r="AJ42" s="211">
        <v>6</v>
      </c>
      <c r="AK42" s="220">
        <v>26</v>
      </c>
      <c r="AL42" s="213" t="s">
        <v>1662</v>
      </c>
      <c r="AM42" s="220" t="s">
        <v>1662</v>
      </c>
      <c r="AN42" s="213">
        <v>4</v>
      </c>
      <c r="AO42" s="220">
        <v>24</v>
      </c>
      <c r="AP42" s="354" t="s">
        <v>290</v>
      </c>
    </row>
    <row r="43" spans="1:42" s="184" customFormat="1" ht="13.5">
      <c r="A43" s="183" t="s">
        <v>500</v>
      </c>
      <c r="B43" s="213">
        <v>105</v>
      </c>
      <c r="C43" s="220">
        <v>718</v>
      </c>
      <c r="D43" s="220">
        <v>379</v>
      </c>
      <c r="E43" s="220">
        <v>339</v>
      </c>
      <c r="F43" s="213" t="s">
        <v>1662</v>
      </c>
      <c r="G43" s="220" t="s">
        <v>1662</v>
      </c>
      <c r="H43" s="220">
        <v>105</v>
      </c>
      <c r="I43" s="220">
        <v>718</v>
      </c>
      <c r="J43" s="213" t="s">
        <v>1662</v>
      </c>
      <c r="K43" s="220" t="s">
        <v>1662</v>
      </c>
      <c r="L43" s="213">
        <v>5</v>
      </c>
      <c r="M43" s="220">
        <v>18</v>
      </c>
      <c r="N43" s="211">
        <v>26</v>
      </c>
      <c r="O43" s="220">
        <v>170</v>
      </c>
      <c r="P43" s="211" t="s">
        <v>1662</v>
      </c>
      <c r="Q43" s="220" t="s">
        <v>1662</v>
      </c>
      <c r="R43" s="213">
        <v>1</v>
      </c>
      <c r="S43" s="220">
        <v>1</v>
      </c>
      <c r="T43" s="213">
        <v>4</v>
      </c>
      <c r="U43" s="220">
        <v>67</v>
      </c>
      <c r="V43" s="211">
        <v>25</v>
      </c>
      <c r="W43" s="220">
        <v>179</v>
      </c>
      <c r="X43" s="211" t="s">
        <v>1662</v>
      </c>
      <c r="Y43" s="220" t="s">
        <v>1662</v>
      </c>
      <c r="Z43" s="213">
        <v>4</v>
      </c>
      <c r="AA43" s="220">
        <v>11</v>
      </c>
      <c r="AB43" s="213">
        <v>1</v>
      </c>
      <c r="AC43" s="220">
        <v>8</v>
      </c>
      <c r="AD43" s="213">
        <v>15</v>
      </c>
      <c r="AE43" s="220">
        <v>85</v>
      </c>
      <c r="AF43" s="213">
        <v>8</v>
      </c>
      <c r="AG43" s="220">
        <v>19</v>
      </c>
      <c r="AH43" s="211">
        <v>2</v>
      </c>
      <c r="AI43" s="220">
        <v>12</v>
      </c>
      <c r="AJ43" s="211">
        <v>14</v>
      </c>
      <c r="AK43" s="220">
        <v>148</v>
      </c>
      <c r="AL43" s="213" t="s">
        <v>1662</v>
      </c>
      <c r="AM43" s="220" t="s">
        <v>1662</v>
      </c>
      <c r="AN43" s="213" t="s">
        <v>1662</v>
      </c>
      <c r="AO43" s="220" t="s">
        <v>1662</v>
      </c>
      <c r="AP43" s="354" t="s">
        <v>291</v>
      </c>
    </row>
    <row r="44" spans="1:42" s="184" customFormat="1" ht="13.5">
      <c r="A44" s="183" t="s">
        <v>501</v>
      </c>
      <c r="B44" s="213">
        <v>48</v>
      </c>
      <c r="C44" s="220">
        <v>768</v>
      </c>
      <c r="D44" s="220">
        <v>412</v>
      </c>
      <c r="E44" s="220">
        <v>356</v>
      </c>
      <c r="F44" s="213" t="s">
        <v>1662</v>
      </c>
      <c r="G44" s="220" t="s">
        <v>1662</v>
      </c>
      <c r="H44" s="220">
        <v>48</v>
      </c>
      <c r="I44" s="220">
        <v>768</v>
      </c>
      <c r="J44" s="213" t="s">
        <v>1662</v>
      </c>
      <c r="K44" s="220" t="s">
        <v>1662</v>
      </c>
      <c r="L44" s="213">
        <v>3</v>
      </c>
      <c r="M44" s="220">
        <v>23</v>
      </c>
      <c r="N44" s="211">
        <v>8</v>
      </c>
      <c r="O44" s="220">
        <v>98</v>
      </c>
      <c r="P44" s="211" t="s">
        <v>1662</v>
      </c>
      <c r="Q44" s="220" t="s">
        <v>1662</v>
      </c>
      <c r="R44" s="213">
        <v>1</v>
      </c>
      <c r="S44" s="220">
        <v>1</v>
      </c>
      <c r="T44" s="213">
        <v>3</v>
      </c>
      <c r="U44" s="220">
        <v>127</v>
      </c>
      <c r="V44" s="211">
        <v>19</v>
      </c>
      <c r="W44" s="220">
        <v>181</v>
      </c>
      <c r="X44" s="211" t="s">
        <v>1662</v>
      </c>
      <c r="Y44" s="220" t="s">
        <v>1662</v>
      </c>
      <c r="Z44" s="213">
        <v>3</v>
      </c>
      <c r="AA44" s="220">
        <v>21</v>
      </c>
      <c r="AB44" s="213">
        <v>3</v>
      </c>
      <c r="AC44" s="220">
        <v>6</v>
      </c>
      <c r="AD44" s="213">
        <v>4</v>
      </c>
      <c r="AE44" s="220">
        <v>253</v>
      </c>
      <c r="AF44" s="213">
        <v>1</v>
      </c>
      <c r="AG44" s="220">
        <v>4</v>
      </c>
      <c r="AH44" s="211">
        <v>1</v>
      </c>
      <c r="AI44" s="220">
        <v>5</v>
      </c>
      <c r="AJ44" s="211">
        <v>1</v>
      </c>
      <c r="AK44" s="220">
        <v>40</v>
      </c>
      <c r="AL44" s="213">
        <v>1</v>
      </c>
      <c r="AM44" s="220">
        <v>9</v>
      </c>
      <c r="AN44" s="213" t="s">
        <v>1662</v>
      </c>
      <c r="AO44" s="220" t="s">
        <v>1662</v>
      </c>
      <c r="AP44" s="354" t="s">
        <v>292</v>
      </c>
    </row>
    <row r="45" spans="1:42" s="216" customFormat="1" ht="13.5">
      <c r="A45" s="222" t="s">
        <v>502</v>
      </c>
      <c r="B45" s="223">
        <v>79</v>
      </c>
      <c r="C45" s="224">
        <v>424</v>
      </c>
      <c r="D45" s="224">
        <v>210</v>
      </c>
      <c r="E45" s="224">
        <v>214</v>
      </c>
      <c r="F45" s="223" t="s">
        <v>1662</v>
      </c>
      <c r="G45" s="224" t="s">
        <v>1662</v>
      </c>
      <c r="H45" s="225">
        <v>79</v>
      </c>
      <c r="I45" s="225">
        <v>424</v>
      </c>
      <c r="J45" s="223" t="s">
        <v>1662</v>
      </c>
      <c r="K45" s="224" t="s">
        <v>1662</v>
      </c>
      <c r="L45" s="223">
        <v>4</v>
      </c>
      <c r="M45" s="224">
        <v>17</v>
      </c>
      <c r="N45" s="225">
        <v>9</v>
      </c>
      <c r="O45" s="224">
        <v>29</v>
      </c>
      <c r="P45" s="225" t="s">
        <v>1662</v>
      </c>
      <c r="Q45" s="224" t="s">
        <v>1662</v>
      </c>
      <c r="R45" s="223" t="s">
        <v>1777</v>
      </c>
      <c r="S45" s="224" t="s">
        <v>1680</v>
      </c>
      <c r="T45" s="223" t="s">
        <v>1680</v>
      </c>
      <c r="U45" s="224" t="s">
        <v>1777</v>
      </c>
      <c r="V45" s="225">
        <v>24</v>
      </c>
      <c r="W45" s="224">
        <v>123</v>
      </c>
      <c r="X45" s="225">
        <v>2</v>
      </c>
      <c r="Y45" s="224">
        <v>32</v>
      </c>
      <c r="Z45" s="223">
        <v>1</v>
      </c>
      <c r="AA45" s="224">
        <v>5</v>
      </c>
      <c r="AB45" s="223">
        <v>2</v>
      </c>
      <c r="AC45" s="224">
        <v>4</v>
      </c>
      <c r="AD45" s="223">
        <v>14</v>
      </c>
      <c r="AE45" s="224">
        <v>79</v>
      </c>
      <c r="AF45" s="223">
        <v>8</v>
      </c>
      <c r="AG45" s="224">
        <v>15</v>
      </c>
      <c r="AH45" s="225">
        <v>1</v>
      </c>
      <c r="AI45" s="224">
        <v>2</v>
      </c>
      <c r="AJ45" s="225">
        <v>10</v>
      </c>
      <c r="AK45" s="224">
        <v>100</v>
      </c>
      <c r="AL45" s="225" t="s">
        <v>1662</v>
      </c>
      <c r="AM45" s="224" t="s">
        <v>1662</v>
      </c>
      <c r="AN45" s="225">
        <v>4</v>
      </c>
      <c r="AO45" s="224">
        <v>18</v>
      </c>
      <c r="AP45" s="355" t="s">
        <v>293</v>
      </c>
    </row>
    <row r="46" spans="1:42" s="214" customFormat="1" ht="13.5">
      <c r="A46" s="222" t="s">
        <v>503</v>
      </c>
      <c r="B46" s="223">
        <f>SUM(B47:B48)</f>
        <v>169</v>
      </c>
      <c r="C46" s="223">
        <f aca="true" t="shared" si="7" ref="C46:AO46">SUM(C47:C48)</f>
        <v>3500</v>
      </c>
      <c r="D46" s="223">
        <f t="shared" si="7"/>
        <v>2299</v>
      </c>
      <c r="E46" s="223">
        <f t="shared" si="7"/>
        <v>1152</v>
      </c>
      <c r="F46" s="223">
        <f t="shared" si="7"/>
        <v>0</v>
      </c>
      <c r="G46" s="223">
        <f t="shared" si="7"/>
        <v>0</v>
      </c>
      <c r="H46" s="223">
        <f t="shared" si="7"/>
        <v>169</v>
      </c>
      <c r="I46" s="223">
        <f t="shared" si="7"/>
        <v>3500</v>
      </c>
      <c r="J46" s="223">
        <f t="shared" si="7"/>
        <v>0</v>
      </c>
      <c r="K46" s="223">
        <f t="shared" si="7"/>
        <v>0</v>
      </c>
      <c r="L46" s="223">
        <f t="shared" si="7"/>
        <v>7</v>
      </c>
      <c r="M46" s="223">
        <f t="shared" si="7"/>
        <v>403</v>
      </c>
      <c r="N46" s="223">
        <f t="shared" si="7"/>
        <v>16</v>
      </c>
      <c r="O46" s="223">
        <f t="shared" si="7"/>
        <v>172</v>
      </c>
      <c r="P46" s="223">
        <f t="shared" si="7"/>
        <v>1</v>
      </c>
      <c r="Q46" s="223">
        <f t="shared" si="7"/>
        <v>244</v>
      </c>
      <c r="R46" s="223">
        <f t="shared" si="7"/>
        <v>5</v>
      </c>
      <c r="S46" s="223">
        <f t="shared" si="7"/>
        <v>125</v>
      </c>
      <c r="T46" s="223">
        <f t="shared" si="7"/>
        <v>13</v>
      </c>
      <c r="U46" s="223">
        <f t="shared" si="7"/>
        <v>188</v>
      </c>
      <c r="V46" s="223">
        <f t="shared" si="7"/>
        <v>52</v>
      </c>
      <c r="W46" s="223">
        <f t="shared" si="7"/>
        <v>744</v>
      </c>
      <c r="X46" s="223">
        <f t="shared" si="7"/>
        <v>3</v>
      </c>
      <c r="Y46" s="223">
        <f t="shared" si="7"/>
        <v>193</v>
      </c>
      <c r="Z46" s="223">
        <f t="shared" si="7"/>
        <v>15</v>
      </c>
      <c r="AA46" s="223">
        <f t="shared" si="7"/>
        <v>51</v>
      </c>
      <c r="AB46" s="223">
        <f t="shared" si="7"/>
        <v>10</v>
      </c>
      <c r="AC46" s="223">
        <f t="shared" si="7"/>
        <v>91</v>
      </c>
      <c r="AD46" s="223">
        <f t="shared" si="7"/>
        <v>15</v>
      </c>
      <c r="AE46" s="223">
        <f t="shared" si="7"/>
        <v>59</v>
      </c>
      <c r="AF46" s="223">
        <f t="shared" si="7"/>
        <v>3</v>
      </c>
      <c r="AG46" s="223">
        <f t="shared" si="7"/>
        <v>11</v>
      </c>
      <c r="AH46" s="223">
        <f t="shared" si="7"/>
        <v>0</v>
      </c>
      <c r="AI46" s="223">
        <f t="shared" si="7"/>
        <v>0</v>
      </c>
      <c r="AJ46" s="223">
        <f t="shared" si="7"/>
        <v>2</v>
      </c>
      <c r="AK46" s="223">
        <f t="shared" si="7"/>
        <v>11</v>
      </c>
      <c r="AL46" s="223">
        <f t="shared" si="7"/>
        <v>0</v>
      </c>
      <c r="AM46" s="223">
        <f t="shared" si="7"/>
        <v>0</v>
      </c>
      <c r="AN46" s="223">
        <f t="shared" si="7"/>
        <v>27</v>
      </c>
      <c r="AO46" s="223">
        <f t="shared" si="7"/>
        <v>1208</v>
      </c>
      <c r="AP46" s="353" t="s">
        <v>503</v>
      </c>
    </row>
    <row r="47" spans="1:42" s="184" customFormat="1" ht="13.5">
      <c r="A47" s="183" t="s">
        <v>504</v>
      </c>
      <c r="B47" s="213">
        <v>123</v>
      </c>
      <c r="C47" s="220">
        <v>2383</v>
      </c>
      <c r="D47" s="220">
        <v>1588</v>
      </c>
      <c r="E47" s="220">
        <v>760</v>
      </c>
      <c r="F47" s="213" t="s">
        <v>1662</v>
      </c>
      <c r="G47" s="220" t="s">
        <v>1662</v>
      </c>
      <c r="H47" s="220">
        <v>123</v>
      </c>
      <c r="I47" s="220">
        <v>2383</v>
      </c>
      <c r="J47" s="213" t="s">
        <v>1662</v>
      </c>
      <c r="K47" s="220" t="s">
        <v>1662</v>
      </c>
      <c r="L47" s="213">
        <v>6</v>
      </c>
      <c r="M47" s="220">
        <v>293</v>
      </c>
      <c r="N47" s="211">
        <v>8</v>
      </c>
      <c r="O47" s="220">
        <v>54</v>
      </c>
      <c r="P47" s="211">
        <v>1</v>
      </c>
      <c r="Q47" s="220">
        <v>244</v>
      </c>
      <c r="R47" s="213">
        <v>2</v>
      </c>
      <c r="S47" s="220">
        <v>100</v>
      </c>
      <c r="T47" s="213">
        <v>7</v>
      </c>
      <c r="U47" s="220">
        <v>80</v>
      </c>
      <c r="V47" s="213">
        <v>44</v>
      </c>
      <c r="W47" s="220">
        <v>557</v>
      </c>
      <c r="X47" s="213">
        <v>3</v>
      </c>
      <c r="Y47" s="220">
        <v>193</v>
      </c>
      <c r="Z47" s="211">
        <v>12</v>
      </c>
      <c r="AA47" s="220">
        <v>44</v>
      </c>
      <c r="AB47" s="211">
        <v>8</v>
      </c>
      <c r="AC47" s="220">
        <v>71</v>
      </c>
      <c r="AD47" s="213">
        <v>11</v>
      </c>
      <c r="AE47" s="220">
        <v>43</v>
      </c>
      <c r="AF47" s="213">
        <v>2</v>
      </c>
      <c r="AG47" s="220">
        <v>8</v>
      </c>
      <c r="AH47" s="213" t="s">
        <v>1662</v>
      </c>
      <c r="AI47" s="220" t="s">
        <v>1662</v>
      </c>
      <c r="AJ47" s="213">
        <v>2</v>
      </c>
      <c r="AK47" s="220">
        <v>11</v>
      </c>
      <c r="AL47" s="211" t="s">
        <v>1662</v>
      </c>
      <c r="AM47" s="220" t="s">
        <v>1662</v>
      </c>
      <c r="AN47" s="211">
        <v>17</v>
      </c>
      <c r="AO47" s="220">
        <v>685</v>
      </c>
      <c r="AP47" s="354" t="s">
        <v>295</v>
      </c>
    </row>
    <row r="48" spans="1:42" s="184" customFormat="1" ht="13.5">
      <c r="A48" s="183" t="s">
        <v>505</v>
      </c>
      <c r="B48" s="213">
        <v>46</v>
      </c>
      <c r="C48" s="220">
        <v>1117</v>
      </c>
      <c r="D48" s="220">
        <v>711</v>
      </c>
      <c r="E48" s="220">
        <v>392</v>
      </c>
      <c r="F48" s="213" t="s">
        <v>1662</v>
      </c>
      <c r="G48" s="220" t="s">
        <v>1662</v>
      </c>
      <c r="H48" s="220">
        <v>46</v>
      </c>
      <c r="I48" s="220">
        <v>1117</v>
      </c>
      <c r="J48" s="213" t="s">
        <v>1662</v>
      </c>
      <c r="K48" s="220" t="s">
        <v>1662</v>
      </c>
      <c r="L48" s="213">
        <v>1</v>
      </c>
      <c r="M48" s="220">
        <v>110</v>
      </c>
      <c r="N48" s="211">
        <v>8</v>
      </c>
      <c r="O48" s="220">
        <v>118</v>
      </c>
      <c r="P48" s="211" t="s">
        <v>1662</v>
      </c>
      <c r="Q48" s="220" t="s">
        <v>1662</v>
      </c>
      <c r="R48" s="213">
        <v>3</v>
      </c>
      <c r="S48" s="220">
        <v>25</v>
      </c>
      <c r="T48" s="213">
        <v>6</v>
      </c>
      <c r="U48" s="220">
        <v>108</v>
      </c>
      <c r="V48" s="213">
        <v>8</v>
      </c>
      <c r="W48" s="220">
        <v>187</v>
      </c>
      <c r="X48" s="213" t="s">
        <v>1662</v>
      </c>
      <c r="Y48" s="220" t="s">
        <v>1662</v>
      </c>
      <c r="Z48" s="211">
        <v>3</v>
      </c>
      <c r="AA48" s="220">
        <v>7</v>
      </c>
      <c r="AB48" s="211">
        <v>2</v>
      </c>
      <c r="AC48" s="220">
        <v>20</v>
      </c>
      <c r="AD48" s="213">
        <v>4</v>
      </c>
      <c r="AE48" s="220">
        <v>16</v>
      </c>
      <c r="AF48" s="213">
        <v>1</v>
      </c>
      <c r="AG48" s="220">
        <v>3</v>
      </c>
      <c r="AH48" s="213" t="s">
        <v>1662</v>
      </c>
      <c r="AI48" s="220" t="s">
        <v>1662</v>
      </c>
      <c r="AJ48" s="213" t="s">
        <v>1662</v>
      </c>
      <c r="AK48" s="220" t="s">
        <v>1662</v>
      </c>
      <c r="AL48" s="211" t="s">
        <v>1662</v>
      </c>
      <c r="AM48" s="220" t="s">
        <v>1662</v>
      </c>
      <c r="AN48" s="211">
        <v>10</v>
      </c>
      <c r="AO48" s="220">
        <v>523</v>
      </c>
      <c r="AP48" s="354" t="s">
        <v>296</v>
      </c>
    </row>
    <row r="49" spans="1:42" s="214" customFormat="1" ht="13.5">
      <c r="A49" s="222" t="s">
        <v>202</v>
      </c>
      <c r="B49" s="223">
        <f>SUM(B50:B51)</f>
        <v>222</v>
      </c>
      <c r="C49" s="223">
        <f aca="true" t="shared" si="8" ref="C49:AO49">SUM(C50:C51)</f>
        <v>4682</v>
      </c>
      <c r="D49" s="223">
        <f t="shared" si="8"/>
        <v>3469</v>
      </c>
      <c r="E49" s="223">
        <f t="shared" si="8"/>
        <v>1213</v>
      </c>
      <c r="F49" s="223">
        <f t="shared" si="8"/>
        <v>0</v>
      </c>
      <c r="G49" s="223">
        <f t="shared" si="8"/>
        <v>0</v>
      </c>
      <c r="H49" s="223">
        <f t="shared" si="8"/>
        <v>222</v>
      </c>
      <c r="I49" s="223">
        <f t="shared" si="8"/>
        <v>4682</v>
      </c>
      <c r="J49" s="223">
        <f t="shared" si="8"/>
        <v>0</v>
      </c>
      <c r="K49" s="223">
        <f t="shared" si="8"/>
        <v>0</v>
      </c>
      <c r="L49" s="223">
        <f t="shared" si="8"/>
        <v>19</v>
      </c>
      <c r="M49" s="223">
        <f t="shared" si="8"/>
        <v>127</v>
      </c>
      <c r="N49" s="223">
        <f t="shared" si="8"/>
        <v>42</v>
      </c>
      <c r="O49" s="223">
        <f t="shared" si="8"/>
        <v>251</v>
      </c>
      <c r="P49" s="223">
        <f t="shared" si="8"/>
        <v>0</v>
      </c>
      <c r="Q49" s="223">
        <f t="shared" si="8"/>
        <v>0</v>
      </c>
      <c r="R49" s="223">
        <f t="shared" si="8"/>
        <v>15</v>
      </c>
      <c r="S49" s="223">
        <f t="shared" si="8"/>
        <v>2962</v>
      </c>
      <c r="T49" s="223">
        <f t="shared" si="8"/>
        <v>12</v>
      </c>
      <c r="U49" s="223">
        <f t="shared" si="8"/>
        <v>208</v>
      </c>
      <c r="V49" s="223">
        <f t="shared" si="8"/>
        <v>49</v>
      </c>
      <c r="W49" s="223">
        <f t="shared" si="8"/>
        <v>448</v>
      </c>
      <c r="X49" s="223">
        <f t="shared" si="8"/>
        <v>6</v>
      </c>
      <c r="Y49" s="223">
        <f t="shared" si="8"/>
        <v>145</v>
      </c>
      <c r="Z49" s="223">
        <f t="shared" si="8"/>
        <v>19</v>
      </c>
      <c r="AA49" s="223">
        <f t="shared" si="8"/>
        <v>72</v>
      </c>
      <c r="AB49" s="223">
        <f t="shared" si="8"/>
        <v>6</v>
      </c>
      <c r="AC49" s="223">
        <f t="shared" si="8"/>
        <v>27</v>
      </c>
      <c r="AD49" s="223">
        <f t="shared" si="8"/>
        <v>16</v>
      </c>
      <c r="AE49" s="223">
        <f t="shared" si="8"/>
        <v>144</v>
      </c>
      <c r="AF49" s="223">
        <f t="shared" si="8"/>
        <v>9</v>
      </c>
      <c r="AG49" s="223">
        <f t="shared" si="8"/>
        <v>23</v>
      </c>
      <c r="AH49" s="223">
        <f t="shared" si="8"/>
        <v>1</v>
      </c>
      <c r="AI49" s="223">
        <f t="shared" si="8"/>
        <v>7</v>
      </c>
      <c r="AJ49" s="223">
        <f t="shared" si="8"/>
        <v>9</v>
      </c>
      <c r="AK49" s="223">
        <f t="shared" si="8"/>
        <v>91</v>
      </c>
      <c r="AL49" s="223">
        <f t="shared" si="8"/>
        <v>1</v>
      </c>
      <c r="AM49" s="223">
        <f t="shared" si="8"/>
        <v>7</v>
      </c>
      <c r="AN49" s="223">
        <f t="shared" si="8"/>
        <v>18</v>
      </c>
      <c r="AO49" s="223">
        <f t="shared" si="8"/>
        <v>170</v>
      </c>
      <c r="AP49" s="353" t="s">
        <v>202</v>
      </c>
    </row>
    <row r="50" spans="1:42" s="184" customFormat="1" ht="13.5">
      <c r="A50" s="183" t="s">
        <v>506</v>
      </c>
      <c r="B50" s="213">
        <v>68</v>
      </c>
      <c r="C50" s="220">
        <v>2666</v>
      </c>
      <c r="D50" s="220">
        <v>2110</v>
      </c>
      <c r="E50" s="220">
        <v>556</v>
      </c>
      <c r="F50" s="213" t="s">
        <v>1662</v>
      </c>
      <c r="G50" s="213" t="s">
        <v>1662</v>
      </c>
      <c r="H50" s="220">
        <v>68</v>
      </c>
      <c r="I50" s="220">
        <v>2666</v>
      </c>
      <c r="J50" s="213" t="s">
        <v>1662</v>
      </c>
      <c r="K50" s="213" t="s">
        <v>1662</v>
      </c>
      <c r="L50" s="213">
        <v>1</v>
      </c>
      <c r="M50" s="213">
        <v>2</v>
      </c>
      <c r="N50" s="211">
        <v>19</v>
      </c>
      <c r="O50" s="213">
        <v>132</v>
      </c>
      <c r="P50" s="211" t="s">
        <v>1662</v>
      </c>
      <c r="Q50" s="213" t="s">
        <v>1662</v>
      </c>
      <c r="R50" s="213">
        <v>9</v>
      </c>
      <c r="S50" s="213">
        <v>2232</v>
      </c>
      <c r="T50" s="213">
        <v>3</v>
      </c>
      <c r="U50" s="213">
        <v>9</v>
      </c>
      <c r="V50" s="213">
        <v>13</v>
      </c>
      <c r="W50" s="213">
        <v>92</v>
      </c>
      <c r="X50" s="213" t="s">
        <v>1662</v>
      </c>
      <c r="Y50" s="213" t="s">
        <v>1662</v>
      </c>
      <c r="Z50" s="211">
        <v>6</v>
      </c>
      <c r="AA50" s="213">
        <v>17</v>
      </c>
      <c r="AB50" s="211">
        <v>2</v>
      </c>
      <c r="AC50" s="213">
        <v>2</v>
      </c>
      <c r="AD50" s="213">
        <v>5</v>
      </c>
      <c r="AE50" s="213">
        <v>110</v>
      </c>
      <c r="AF50" s="213">
        <v>2</v>
      </c>
      <c r="AG50" s="213">
        <v>3</v>
      </c>
      <c r="AH50" s="213" t="s">
        <v>1662</v>
      </c>
      <c r="AI50" s="213" t="s">
        <v>1662</v>
      </c>
      <c r="AJ50" s="213">
        <v>2</v>
      </c>
      <c r="AK50" s="213">
        <v>10</v>
      </c>
      <c r="AL50" s="211">
        <v>1</v>
      </c>
      <c r="AM50" s="213">
        <v>7</v>
      </c>
      <c r="AN50" s="211">
        <v>5</v>
      </c>
      <c r="AO50" s="213">
        <v>50</v>
      </c>
      <c r="AP50" s="354" t="s">
        <v>298</v>
      </c>
    </row>
    <row r="51" spans="1:42" s="184" customFormat="1" ht="13.5">
      <c r="A51" s="183" t="s">
        <v>507</v>
      </c>
      <c r="B51" s="213">
        <v>154</v>
      </c>
      <c r="C51" s="220">
        <v>2016</v>
      </c>
      <c r="D51" s="220">
        <v>1359</v>
      </c>
      <c r="E51" s="220">
        <v>657</v>
      </c>
      <c r="F51" s="213" t="s">
        <v>1662</v>
      </c>
      <c r="G51" s="213" t="s">
        <v>1662</v>
      </c>
      <c r="H51" s="220">
        <v>154</v>
      </c>
      <c r="I51" s="220">
        <v>2016</v>
      </c>
      <c r="J51" s="213" t="s">
        <v>1662</v>
      </c>
      <c r="K51" s="213" t="s">
        <v>1662</v>
      </c>
      <c r="L51" s="213">
        <v>18</v>
      </c>
      <c r="M51" s="213">
        <v>125</v>
      </c>
      <c r="N51" s="211">
        <v>23</v>
      </c>
      <c r="O51" s="213">
        <v>119</v>
      </c>
      <c r="P51" s="211"/>
      <c r="Q51" s="213"/>
      <c r="R51" s="213">
        <v>6</v>
      </c>
      <c r="S51" s="213">
        <v>730</v>
      </c>
      <c r="T51" s="213">
        <v>9</v>
      </c>
      <c r="U51" s="213">
        <v>199</v>
      </c>
      <c r="V51" s="213">
        <v>36</v>
      </c>
      <c r="W51" s="213">
        <v>356</v>
      </c>
      <c r="X51" s="213">
        <v>6</v>
      </c>
      <c r="Y51" s="213">
        <v>145</v>
      </c>
      <c r="Z51" s="211">
        <v>13</v>
      </c>
      <c r="AA51" s="213">
        <v>55</v>
      </c>
      <c r="AB51" s="211">
        <v>4</v>
      </c>
      <c r="AC51" s="213">
        <v>25</v>
      </c>
      <c r="AD51" s="213">
        <v>11</v>
      </c>
      <c r="AE51" s="213">
        <v>34</v>
      </c>
      <c r="AF51" s="213">
        <v>7</v>
      </c>
      <c r="AG51" s="213">
        <v>20</v>
      </c>
      <c r="AH51" s="213">
        <v>1</v>
      </c>
      <c r="AI51" s="213">
        <v>7</v>
      </c>
      <c r="AJ51" s="213">
        <v>7</v>
      </c>
      <c r="AK51" s="213">
        <v>81</v>
      </c>
      <c r="AL51" s="211" t="s">
        <v>1662</v>
      </c>
      <c r="AM51" s="213" t="s">
        <v>1662</v>
      </c>
      <c r="AN51" s="211">
        <v>13</v>
      </c>
      <c r="AO51" s="213">
        <v>120</v>
      </c>
      <c r="AP51" s="354" t="s">
        <v>299</v>
      </c>
    </row>
    <row r="52" spans="1:42" s="214" customFormat="1" ht="13.5">
      <c r="A52" s="222" t="s">
        <v>203</v>
      </c>
      <c r="B52" s="223">
        <f>SUM(B53:B54)</f>
        <v>87</v>
      </c>
      <c r="C52" s="223">
        <f aca="true" t="shared" si="9" ref="C52:AO52">SUM(C53:C54)</f>
        <v>1939</v>
      </c>
      <c r="D52" s="223">
        <f t="shared" si="9"/>
        <v>1439</v>
      </c>
      <c r="E52" s="223">
        <f t="shared" si="9"/>
        <v>490</v>
      </c>
      <c r="F52" s="223">
        <f t="shared" si="9"/>
        <v>0</v>
      </c>
      <c r="G52" s="223">
        <f t="shared" si="9"/>
        <v>0</v>
      </c>
      <c r="H52" s="223">
        <f t="shared" si="9"/>
        <v>87</v>
      </c>
      <c r="I52" s="223">
        <f t="shared" si="9"/>
        <v>1939</v>
      </c>
      <c r="J52" s="223">
        <f t="shared" si="9"/>
        <v>0</v>
      </c>
      <c r="K52" s="223">
        <f t="shared" si="9"/>
        <v>0</v>
      </c>
      <c r="L52" s="223">
        <f t="shared" si="9"/>
        <v>11</v>
      </c>
      <c r="M52" s="223">
        <f t="shared" si="9"/>
        <v>62</v>
      </c>
      <c r="N52" s="223">
        <f t="shared" si="9"/>
        <v>19</v>
      </c>
      <c r="O52" s="223">
        <f t="shared" si="9"/>
        <v>136</v>
      </c>
      <c r="P52" s="223">
        <f t="shared" si="9"/>
        <v>0</v>
      </c>
      <c r="Q52" s="223">
        <f t="shared" si="9"/>
        <v>0</v>
      </c>
      <c r="R52" s="223">
        <f t="shared" si="9"/>
        <v>13</v>
      </c>
      <c r="S52" s="223">
        <f t="shared" si="9"/>
        <v>906</v>
      </c>
      <c r="T52" s="223">
        <f t="shared" si="9"/>
        <v>4</v>
      </c>
      <c r="U52" s="223">
        <f t="shared" si="9"/>
        <v>60</v>
      </c>
      <c r="V52" s="223">
        <f t="shared" si="9"/>
        <v>12</v>
      </c>
      <c r="W52" s="223">
        <f t="shared" si="9"/>
        <v>434</v>
      </c>
      <c r="X52" s="223">
        <f t="shared" si="9"/>
        <v>1</v>
      </c>
      <c r="Y52" s="223">
        <f t="shared" si="9"/>
        <v>3</v>
      </c>
      <c r="Z52" s="223">
        <f t="shared" si="9"/>
        <v>6</v>
      </c>
      <c r="AA52" s="223">
        <f t="shared" si="9"/>
        <v>15</v>
      </c>
      <c r="AB52" s="223">
        <f t="shared" si="9"/>
        <v>1</v>
      </c>
      <c r="AC52" s="223">
        <f t="shared" si="9"/>
        <v>4</v>
      </c>
      <c r="AD52" s="223">
        <f t="shared" si="9"/>
        <v>6</v>
      </c>
      <c r="AE52" s="223">
        <f t="shared" si="9"/>
        <v>18</v>
      </c>
      <c r="AF52" s="223">
        <f t="shared" si="9"/>
        <v>2</v>
      </c>
      <c r="AG52" s="223">
        <f t="shared" si="9"/>
        <v>3</v>
      </c>
      <c r="AH52" s="223">
        <f t="shared" si="9"/>
        <v>0</v>
      </c>
      <c r="AI52" s="223">
        <f t="shared" si="9"/>
        <v>0</v>
      </c>
      <c r="AJ52" s="223">
        <f t="shared" si="9"/>
        <v>3</v>
      </c>
      <c r="AK52" s="223">
        <f t="shared" si="9"/>
        <v>19</v>
      </c>
      <c r="AL52" s="223">
        <f t="shared" si="9"/>
        <v>0</v>
      </c>
      <c r="AM52" s="223">
        <f t="shared" si="9"/>
        <v>0</v>
      </c>
      <c r="AN52" s="223">
        <f t="shared" si="9"/>
        <v>9</v>
      </c>
      <c r="AO52" s="223">
        <f t="shared" si="9"/>
        <v>279</v>
      </c>
      <c r="AP52" s="353" t="s">
        <v>203</v>
      </c>
    </row>
    <row r="53" spans="1:42" s="184" customFormat="1" ht="13.5">
      <c r="A53" s="183" t="s">
        <v>508</v>
      </c>
      <c r="B53" s="213">
        <v>64</v>
      </c>
      <c r="C53" s="220">
        <v>511</v>
      </c>
      <c r="D53" s="220">
        <v>341</v>
      </c>
      <c r="E53" s="220">
        <v>160</v>
      </c>
      <c r="F53" s="213" t="s">
        <v>1662</v>
      </c>
      <c r="G53" s="220" t="s">
        <v>1662</v>
      </c>
      <c r="H53" s="220">
        <v>64</v>
      </c>
      <c r="I53" s="220">
        <v>511</v>
      </c>
      <c r="J53" s="213" t="s">
        <v>1662</v>
      </c>
      <c r="K53" s="220" t="s">
        <v>1662</v>
      </c>
      <c r="L53" s="213">
        <v>11</v>
      </c>
      <c r="M53" s="220">
        <v>62</v>
      </c>
      <c r="N53" s="211">
        <v>14</v>
      </c>
      <c r="O53" s="220">
        <v>117</v>
      </c>
      <c r="P53" s="211" t="s">
        <v>1662</v>
      </c>
      <c r="Q53" s="220" t="s">
        <v>1662</v>
      </c>
      <c r="R53" s="213">
        <v>8</v>
      </c>
      <c r="S53" s="220">
        <v>151</v>
      </c>
      <c r="T53" s="213">
        <v>2</v>
      </c>
      <c r="U53" s="220">
        <v>31</v>
      </c>
      <c r="V53" s="211">
        <v>6</v>
      </c>
      <c r="W53" s="220">
        <v>46</v>
      </c>
      <c r="X53" s="211">
        <v>1</v>
      </c>
      <c r="Y53" s="220">
        <v>3</v>
      </c>
      <c r="Z53" s="213">
        <v>4</v>
      </c>
      <c r="AA53" s="220">
        <v>11</v>
      </c>
      <c r="AB53" s="213">
        <v>1</v>
      </c>
      <c r="AC53" s="220">
        <v>4</v>
      </c>
      <c r="AD53" s="213">
        <v>5</v>
      </c>
      <c r="AE53" s="220">
        <v>17</v>
      </c>
      <c r="AF53" s="213">
        <v>2</v>
      </c>
      <c r="AG53" s="220">
        <v>3</v>
      </c>
      <c r="AH53" s="211" t="s">
        <v>1662</v>
      </c>
      <c r="AI53" s="220" t="s">
        <v>1662</v>
      </c>
      <c r="AJ53" s="211">
        <v>3</v>
      </c>
      <c r="AK53" s="220">
        <v>19</v>
      </c>
      <c r="AL53" s="213" t="s">
        <v>1662</v>
      </c>
      <c r="AM53" s="220" t="s">
        <v>1662</v>
      </c>
      <c r="AN53" s="213">
        <v>7</v>
      </c>
      <c r="AO53" s="220">
        <v>47</v>
      </c>
      <c r="AP53" s="354" t="s">
        <v>301</v>
      </c>
    </row>
    <row r="54" spans="1:42" s="184" customFormat="1" ht="13.5">
      <c r="A54" s="183" t="s">
        <v>509</v>
      </c>
      <c r="B54" s="213">
        <v>23</v>
      </c>
      <c r="C54" s="220">
        <v>1428</v>
      </c>
      <c r="D54" s="220">
        <v>1098</v>
      </c>
      <c r="E54" s="220">
        <v>330</v>
      </c>
      <c r="F54" s="213" t="s">
        <v>1662</v>
      </c>
      <c r="G54" s="220" t="s">
        <v>1662</v>
      </c>
      <c r="H54" s="220">
        <v>23</v>
      </c>
      <c r="I54" s="220">
        <v>1428</v>
      </c>
      <c r="J54" s="213" t="s">
        <v>1662</v>
      </c>
      <c r="K54" s="220" t="s">
        <v>1662</v>
      </c>
      <c r="L54" s="213" t="s">
        <v>1662</v>
      </c>
      <c r="M54" s="220" t="s">
        <v>1662</v>
      </c>
      <c r="N54" s="211">
        <v>5</v>
      </c>
      <c r="O54" s="220">
        <v>19</v>
      </c>
      <c r="P54" s="211" t="s">
        <v>1662</v>
      </c>
      <c r="Q54" s="220" t="s">
        <v>1662</v>
      </c>
      <c r="R54" s="213">
        <v>5</v>
      </c>
      <c r="S54" s="220">
        <v>755</v>
      </c>
      <c r="T54" s="213">
        <v>2</v>
      </c>
      <c r="U54" s="220">
        <v>29</v>
      </c>
      <c r="V54" s="211">
        <v>6</v>
      </c>
      <c r="W54" s="220">
        <v>388</v>
      </c>
      <c r="X54" s="211" t="s">
        <v>1662</v>
      </c>
      <c r="Y54" s="220" t="s">
        <v>1662</v>
      </c>
      <c r="Z54" s="211">
        <v>2</v>
      </c>
      <c r="AA54" s="220">
        <v>4</v>
      </c>
      <c r="AB54" s="211" t="s">
        <v>1662</v>
      </c>
      <c r="AC54" s="220" t="s">
        <v>1662</v>
      </c>
      <c r="AD54" s="213">
        <v>1</v>
      </c>
      <c r="AE54" s="220">
        <v>1</v>
      </c>
      <c r="AF54" s="213" t="s">
        <v>1662</v>
      </c>
      <c r="AG54" s="220" t="s">
        <v>1662</v>
      </c>
      <c r="AH54" s="211" t="s">
        <v>1662</v>
      </c>
      <c r="AI54" s="220" t="s">
        <v>1662</v>
      </c>
      <c r="AJ54" s="211" t="s">
        <v>1662</v>
      </c>
      <c r="AK54" s="220" t="s">
        <v>1662</v>
      </c>
      <c r="AL54" s="213" t="s">
        <v>1662</v>
      </c>
      <c r="AM54" s="220" t="s">
        <v>1662</v>
      </c>
      <c r="AN54" s="213">
        <v>2</v>
      </c>
      <c r="AO54" s="220">
        <v>232</v>
      </c>
      <c r="AP54" s="354" t="s">
        <v>302</v>
      </c>
    </row>
    <row r="55" spans="1:42" s="214" customFormat="1" ht="13.5">
      <c r="A55" s="222" t="s">
        <v>206</v>
      </c>
      <c r="B55" s="223">
        <f>SUM(B56:B57)</f>
        <v>267</v>
      </c>
      <c r="C55" s="223">
        <f aca="true" t="shared" si="10" ref="C55:AO55">SUM(C56:C57)</f>
        <v>3739</v>
      </c>
      <c r="D55" s="223">
        <f t="shared" si="10"/>
        <v>2062</v>
      </c>
      <c r="E55" s="223">
        <f t="shared" si="10"/>
        <v>1671</v>
      </c>
      <c r="F55" s="223">
        <f t="shared" si="10"/>
        <v>0</v>
      </c>
      <c r="G55" s="223">
        <f t="shared" si="10"/>
        <v>0</v>
      </c>
      <c r="H55" s="223">
        <f t="shared" si="10"/>
        <v>267</v>
      </c>
      <c r="I55" s="223">
        <f t="shared" si="10"/>
        <v>3739</v>
      </c>
      <c r="J55" s="223">
        <f t="shared" si="10"/>
        <v>0</v>
      </c>
      <c r="K55" s="223">
        <f t="shared" si="10"/>
        <v>0</v>
      </c>
      <c r="L55" s="223">
        <f t="shared" si="10"/>
        <v>18</v>
      </c>
      <c r="M55" s="223">
        <f t="shared" si="10"/>
        <v>381</v>
      </c>
      <c r="N55" s="223">
        <f t="shared" si="10"/>
        <v>28</v>
      </c>
      <c r="O55" s="223">
        <f t="shared" si="10"/>
        <v>252</v>
      </c>
      <c r="P55" s="223">
        <f t="shared" si="10"/>
        <v>0</v>
      </c>
      <c r="Q55" s="223">
        <f t="shared" si="10"/>
        <v>0</v>
      </c>
      <c r="R55" s="223">
        <f t="shared" si="10"/>
        <v>10</v>
      </c>
      <c r="S55" s="223">
        <f t="shared" si="10"/>
        <v>54</v>
      </c>
      <c r="T55" s="223">
        <f t="shared" si="10"/>
        <v>7</v>
      </c>
      <c r="U55" s="223">
        <f t="shared" si="10"/>
        <v>145</v>
      </c>
      <c r="V55" s="223">
        <f t="shared" si="10"/>
        <v>56</v>
      </c>
      <c r="W55" s="223">
        <f t="shared" si="10"/>
        <v>743</v>
      </c>
      <c r="X55" s="223">
        <f t="shared" si="10"/>
        <v>3</v>
      </c>
      <c r="Y55" s="223">
        <f t="shared" si="10"/>
        <v>205</v>
      </c>
      <c r="Z55" s="223">
        <f t="shared" si="10"/>
        <v>26</v>
      </c>
      <c r="AA55" s="223">
        <f t="shared" si="10"/>
        <v>52</v>
      </c>
      <c r="AB55" s="223">
        <f t="shared" si="10"/>
        <v>13</v>
      </c>
      <c r="AC55" s="223">
        <f t="shared" si="10"/>
        <v>94</v>
      </c>
      <c r="AD55" s="223">
        <f t="shared" si="10"/>
        <v>29</v>
      </c>
      <c r="AE55" s="223">
        <f t="shared" si="10"/>
        <v>363</v>
      </c>
      <c r="AF55" s="223">
        <f t="shared" si="10"/>
        <v>16</v>
      </c>
      <c r="AG55" s="223">
        <f t="shared" si="10"/>
        <v>40</v>
      </c>
      <c r="AH55" s="223">
        <f t="shared" si="10"/>
        <v>10</v>
      </c>
      <c r="AI55" s="223">
        <f t="shared" si="10"/>
        <v>74</v>
      </c>
      <c r="AJ55" s="223">
        <f t="shared" si="10"/>
        <v>21</v>
      </c>
      <c r="AK55" s="223">
        <f t="shared" si="10"/>
        <v>193</v>
      </c>
      <c r="AL55" s="223">
        <f t="shared" si="10"/>
        <v>1</v>
      </c>
      <c r="AM55" s="223">
        <f t="shared" si="10"/>
        <v>8</v>
      </c>
      <c r="AN55" s="223">
        <f t="shared" si="10"/>
        <v>29</v>
      </c>
      <c r="AO55" s="223">
        <f t="shared" si="10"/>
        <v>1135</v>
      </c>
      <c r="AP55" s="353" t="s">
        <v>206</v>
      </c>
    </row>
    <row r="56" spans="1:42" s="184" customFormat="1" ht="13.5">
      <c r="A56" s="183" t="s">
        <v>510</v>
      </c>
      <c r="B56" s="213">
        <v>105</v>
      </c>
      <c r="C56" s="220">
        <v>1119</v>
      </c>
      <c r="D56" s="220">
        <v>535</v>
      </c>
      <c r="E56" s="220">
        <v>583</v>
      </c>
      <c r="F56" s="213" t="s">
        <v>1662</v>
      </c>
      <c r="G56" s="220" t="s">
        <v>1662</v>
      </c>
      <c r="H56" s="220">
        <v>105</v>
      </c>
      <c r="I56" s="220">
        <v>1119</v>
      </c>
      <c r="J56" s="213" t="s">
        <v>1662</v>
      </c>
      <c r="K56" s="220" t="s">
        <v>1662</v>
      </c>
      <c r="L56" s="213">
        <v>5</v>
      </c>
      <c r="M56" s="220">
        <v>48</v>
      </c>
      <c r="N56" s="211">
        <v>11</v>
      </c>
      <c r="O56" s="220">
        <v>83</v>
      </c>
      <c r="P56" s="211" t="s">
        <v>1662</v>
      </c>
      <c r="Q56" s="220" t="s">
        <v>1662</v>
      </c>
      <c r="R56" s="213">
        <v>6</v>
      </c>
      <c r="S56" s="220">
        <v>32</v>
      </c>
      <c r="T56" s="213">
        <v>2</v>
      </c>
      <c r="U56" s="220">
        <v>49</v>
      </c>
      <c r="V56" s="211">
        <v>29</v>
      </c>
      <c r="W56" s="220">
        <v>427</v>
      </c>
      <c r="X56" s="211">
        <v>2</v>
      </c>
      <c r="Y56" s="220">
        <v>203</v>
      </c>
      <c r="Z56" s="213">
        <v>10</v>
      </c>
      <c r="AA56" s="220">
        <v>26</v>
      </c>
      <c r="AB56" s="213">
        <v>7</v>
      </c>
      <c r="AC56" s="220">
        <v>20</v>
      </c>
      <c r="AD56" s="213">
        <v>7</v>
      </c>
      <c r="AE56" s="220">
        <v>87</v>
      </c>
      <c r="AF56" s="213">
        <v>4</v>
      </c>
      <c r="AG56" s="220">
        <v>12</v>
      </c>
      <c r="AH56" s="211">
        <v>1</v>
      </c>
      <c r="AI56" s="220">
        <v>2</v>
      </c>
      <c r="AJ56" s="211">
        <v>10</v>
      </c>
      <c r="AK56" s="220">
        <v>61</v>
      </c>
      <c r="AL56" s="213">
        <v>1</v>
      </c>
      <c r="AM56" s="220">
        <v>8</v>
      </c>
      <c r="AN56" s="213">
        <v>10</v>
      </c>
      <c r="AO56" s="220">
        <v>61</v>
      </c>
      <c r="AP56" s="354" t="s">
        <v>304</v>
      </c>
    </row>
    <row r="57" spans="1:42" s="184" customFormat="1" ht="13.5">
      <c r="A57" s="183" t="s">
        <v>511</v>
      </c>
      <c r="B57" s="213">
        <v>162</v>
      </c>
      <c r="C57" s="220">
        <v>2620</v>
      </c>
      <c r="D57" s="220">
        <v>1527</v>
      </c>
      <c r="E57" s="220">
        <v>1088</v>
      </c>
      <c r="F57" s="213"/>
      <c r="G57" s="220"/>
      <c r="H57" s="220">
        <v>162</v>
      </c>
      <c r="I57" s="220">
        <v>2620</v>
      </c>
      <c r="J57" s="213" t="s">
        <v>1662</v>
      </c>
      <c r="K57" s="220" t="s">
        <v>1662</v>
      </c>
      <c r="L57" s="213">
        <v>13</v>
      </c>
      <c r="M57" s="220">
        <v>333</v>
      </c>
      <c r="N57" s="213">
        <v>17</v>
      </c>
      <c r="O57" s="220">
        <v>169</v>
      </c>
      <c r="P57" s="213" t="s">
        <v>1662</v>
      </c>
      <c r="Q57" s="220" t="s">
        <v>1662</v>
      </c>
      <c r="R57" s="213">
        <v>4</v>
      </c>
      <c r="S57" s="220">
        <v>22</v>
      </c>
      <c r="T57" s="213">
        <v>5</v>
      </c>
      <c r="U57" s="220">
        <v>96</v>
      </c>
      <c r="V57" s="211">
        <v>27</v>
      </c>
      <c r="W57" s="220">
        <v>316</v>
      </c>
      <c r="X57" s="211">
        <v>1</v>
      </c>
      <c r="Y57" s="220">
        <v>2</v>
      </c>
      <c r="Z57" s="213">
        <v>16</v>
      </c>
      <c r="AA57" s="220">
        <v>26</v>
      </c>
      <c r="AB57" s="213">
        <v>6</v>
      </c>
      <c r="AC57" s="220">
        <v>74</v>
      </c>
      <c r="AD57" s="213">
        <v>22</v>
      </c>
      <c r="AE57" s="220">
        <v>276</v>
      </c>
      <c r="AF57" s="213">
        <v>12</v>
      </c>
      <c r="AG57" s="220">
        <v>28</v>
      </c>
      <c r="AH57" s="211">
        <v>9</v>
      </c>
      <c r="AI57" s="220">
        <v>72</v>
      </c>
      <c r="AJ57" s="211">
        <v>11</v>
      </c>
      <c r="AK57" s="220">
        <v>132</v>
      </c>
      <c r="AL57" s="213" t="s">
        <v>1662</v>
      </c>
      <c r="AM57" s="220" t="s">
        <v>1662</v>
      </c>
      <c r="AN57" s="213">
        <v>19</v>
      </c>
      <c r="AO57" s="220">
        <v>1074</v>
      </c>
      <c r="AP57" s="354" t="s">
        <v>305</v>
      </c>
    </row>
    <row r="58" spans="1:42" s="214" customFormat="1" ht="13.5">
      <c r="A58" s="222" t="s">
        <v>512</v>
      </c>
      <c r="B58" s="223">
        <v>131</v>
      </c>
      <c r="C58" s="225">
        <v>2597</v>
      </c>
      <c r="D58" s="225">
        <v>1932</v>
      </c>
      <c r="E58" s="225">
        <v>657</v>
      </c>
      <c r="F58" s="223">
        <v>2</v>
      </c>
      <c r="G58" s="225">
        <v>89</v>
      </c>
      <c r="H58" s="225">
        <v>129</v>
      </c>
      <c r="I58" s="225">
        <v>2508</v>
      </c>
      <c r="J58" s="223" t="s">
        <v>1662</v>
      </c>
      <c r="K58" s="225" t="s">
        <v>1662</v>
      </c>
      <c r="L58" s="223">
        <v>11</v>
      </c>
      <c r="M58" s="225">
        <v>152</v>
      </c>
      <c r="N58" s="223">
        <v>9</v>
      </c>
      <c r="O58" s="225">
        <v>93</v>
      </c>
      <c r="P58" s="223" t="s">
        <v>1662</v>
      </c>
      <c r="Q58" s="225" t="s">
        <v>1662</v>
      </c>
      <c r="R58" s="223">
        <v>5</v>
      </c>
      <c r="S58" s="225">
        <v>456</v>
      </c>
      <c r="T58" s="223">
        <v>7</v>
      </c>
      <c r="U58" s="225">
        <v>506</v>
      </c>
      <c r="V58" s="225">
        <v>40</v>
      </c>
      <c r="W58" s="225">
        <v>467</v>
      </c>
      <c r="X58" s="225" t="s">
        <v>1662</v>
      </c>
      <c r="Y58" s="225" t="s">
        <v>1662</v>
      </c>
      <c r="Z58" s="223">
        <v>22</v>
      </c>
      <c r="AA58" s="225">
        <v>100</v>
      </c>
      <c r="AB58" s="223">
        <v>9</v>
      </c>
      <c r="AC58" s="225">
        <v>352</v>
      </c>
      <c r="AD58" s="223">
        <v>8</v>
      </c>
      <c r="AE58" s="225">
        <v>70</v>
      </c>
      <c r="AF58" s="223" t="s">
        <v>1662</v>
      </c>
      <c r="AG58" s="225" t="s">
        <v>1662</v>
      </c>
      <c r="AH58" s="225">
        <v>1</v>
      </c>
      <c r="AI58" s="225">
        <v>7</v>
      </c>
      <c r="AJ58" s="225">
        <v>7</v>
      </c>
      <c r="AK58" s="225">
        <v>212</v>
      </c>
      <c r="AL58" s="223" t="s">
        <v>1662</v>
      </c>
      <c r="AM58" s="225" t="s">
        <v>1662</v>
      </c>
      <c r="AN58" s="223">
        <v>10</v>
      </c>
      <c r="AO58" s="225">
        <v>93</v>
      </c>
      <c r="AP58" s="353" t="s">
        <v>306</v>
      </c>
    </row>
    <row r="59" spans="1:42" s="214" customFormat="1" ht="13.5">
      <c r="A59" s="222" t="s">
        <v>513</v>
      </c>
      <c r="B59" s="223">
        <f>SUM(B60:B61)</f>
        <v>293</v>
      </c>
      <c r="C59" s="223">
        <f aca="true" t="shared" si="11" ref="C59:AO59">SUM(C60:C61)</f>
        <v>3136</v>
      </c>
      <c r="D59" s="223">
        <f t="shared" si="11"/>
        <v>1600</v>
      </c>
      <c r="E59" s="223">
        <f t="shared" si="11"/>
        <v>1515</v>
      </c>
      <c r="F59" s="223">
        <f t="shared" si="11"/>
        <v>0</v>
      </c>
      <c r="G59" s="223">
        <f t="shared" si="11"/>
        <v>0</v>
      </c>
      <c r="H59" s="223">
        <f t="shared" si="11"/>
        <v>293</v>
      </c>
      <c r="I59" s="223">
        <f t="shared" si="11"/>
        <v>3136</v>
      </c>
      <c r="J59" s="223">
        <f t="shared" si="11"/>
        <v>0</v>
      </c>
      <c r="K59" s="223">
        <f t="shared" si="11"/>
        <v>0</v>
      </c>
      <c r="L59" s="223">
        <f t="shared" si="11"/>
        <v>9</v>
      </c>
      <c r="M59" s="223">
        <f t="shared" si="11"/>
        <v>222</v>
      </c>
      <c r="N59" s="223">
        <f t="shared" si="11"/>
        <v>10</v>
      </c>
      <c r="O59" s="223">
        <f t="shared" si="11"/>
        <v>48</v>
      </c>
      <c r="P59" s="223">
        <f t="shared" si="11"/>
        <v>0</v>
      </c>
      <c r="Q59" s="223">
        <f t="shared" si="11"/>
        <v>0</v>
      </c>
      <c r="R59" s="223">
        <f t="shared" si="11"/>
        <v>2</v>
      </c>
      <c r="S59" s="223">
        <f t="shared" si="11"/>
        <v>15</v>
      </c>
      <c r="T59" s="223">
        <f t="shared" si="11"/>
        <v>2</v>
      </c>
      <c r="U59" s="223">
        <f t="shared" si="11"/>
        <v>21</v>
      </c>
      <c r="V59" s="223">
        <f t="shared" si="11"/>
        <v>63</v>
      </c>
      <c r="W59" s="223">
        <f t="shared" si="11"/>
        <v>587</v>
      </c>
      <c r="X59" s="223">
        <f t="shared" si="11"/>
        <v>2</v>
      </c>
      <c r="Y59" s="223">
        <f t="shared" si="11"/>
        <v>120</v>
      </c>
      <c r="Z59" s="223">
        <f t="shared" si="11"/>
        <v>21</v>
      </c>
      <c r="AA59" s="223">
        <f t="shared" si="11"/>
        <v>143</v>
      </c>
      <c r="AB59" s="223">
        <f t="shared" si="11"/>
        <v>9</v>
      </c>
      <c r="AC59" s="223">
        <f t="shared" si="11"/>
        <v>53</v>
      </c>
      <c r="AD59" s="223">
        <f t="shared" si="11"/>
        <v>93</v>
      </c>
      <c r="AE59" s="223">
        <f t="shared" si="11"/>
        <v>700</v>
      </c>
      <c r="AF59" s="223">
        <f t="shared" si="11"/>
        <v>25</v>
      </c>
      <c r="AG59" s="223">
        <f t="shared" si="11"/>
        <v>150</v>
      </c>
      <c r="AH59" s="223">
        <f t="shared" si="11"/>
        <v>14</v>
      </c>
      <c r="AI59" s="223">
        <f t="shared" si="11"/>
        <v>159</v>
      </c>
      <c r="AJ59" s="223">
        <f t="shared" si="11"/>
        <v>26</v>
      </c>
      <c r="AK59" s="223">
        <f t="shared" si="11"/>
        <v>334</v>
      </c>
      <c r="AL59" s="223">
        <f t="shared" si="11"/>
        <v>0</v>
      </c>
      <c r="AM59" s="223">
        <f t="shared" si="11"/>
        <v>0</v>
      </c>
      <c r="AN59" s="223">
        <f t="shared" si="11"/>
        <v>17</v>
      </c>
      <c r="AO59" s="223">
        <f t="shared" si="11"/>
        <v>584</v>
      </c>
      <c r="AP59" s="353" t="s">
        <v>513</v>
      </c>
    </row>
    <row r="60" spans="1:42" s="184" customFormat="1" ht="13.5">
      <c r="A60" s="183" t="s">
        <v>514</v>
      </c>
      <c r="B60" s="213">
        <v>178</v>
      </c>
      <c r="C60" s="220">
        <v>1941</v>
      </c>
      <c r="D60" s="220">
        <v>1108</v>
      </c>
      <c r="E60" s="220">
        <v>833</v>
      </c>
      <c r="F60" s="213" t="s">
        <v>1662</v>
      </c>
      <c r="G60" s="220" t="s">
        <v>1662</v>
      </c>
      <c r="H60" s="220">
        <v>178</v>
      </c>
      <c r="I60" s="220">
        <v>1941</v>
      </c>
      <c r="J60" s="213" t="s">
        <v>1662</v>
      </c>
      <c r="K60" s="220" t="s">
        <v>1662</v>
      </c>
      <c r="L60" s="213">
        <v>7</v>
      </c>
      <c r="M60" s="220">
        <v>219</v>
      </c>
      <c r="N60" s="211">
        <v>10</v>
      </c>
      <c r="O60" s="220">
        <v>48</v>
      </c>
      <c r="P60" s="211" t="s">
        <v>1662</v>
      </c>
      <c r="Q60" s="220" t="s">
        <v>1662</v>
      </c>
      <c r="R60" s="213">
        <v>1</v>
      </c>
      <c r="S60" s="220">
        <v>1</v>
      </c>
      <c r="T60" s="213">
        <v>2</v>
      </c>
      <c r="U60" s="220">
        <v>21</v>
      </c>
      <c r="V60" s="211">
        <v>32</v>
      </c>
      <c r="W60" s="220">
        <v>211</v>
      </c>
      <c r="X60" s="211">
        <v>1</v>
      </c>
      <c r="Y60" s="220">
        <v>17</v>
      </c>
      <c r="Z60" s="213">
        <v>17</v>
      </c>
      <c r="AA60" s="220">
        <v>130</v>
      </c>
      <c r="AB60" s="213">
        <v>5</v>
      </c>
      <c r="AC60" s="220">
        <v>16</v>
      </c>
      <c r="AD60" s="213">
        <v>47</v>
      </c>
      <c r="AE60" s="220">
        <v>389</v>
      </c>
      <c r="AF60" s="213">
        <v>13</v>
      </c>
      <c r="AG60" s="220">
        <v>89</v>
      </c>
      <c r="AH60" s="211">
        <v>14</v>
      </c>
      <c r="AI60" s="220">
        <v>159</v>
      </c>
      <c r="AJ60" s="211">
        <v>16</v>
      </c>
      <c r="AK60" s="220">
        <v>240</v>
      </c>
      <c r="AL60" s="213" t="s">
        <v>1662</v>
      </c>
      <c r="AM60" s="220" t="s">
        <v>1662</v>
      </c>
      <c r="AN60" s="213">
        <v>13</v>
      </c>
      <c r="AO60" s="220">
        <v>401</v>
      </c>
      <c r="AP60" s="354" t="s">
        <v>308</v>
      </c>
    </row>
    <row r="61" spans="1:42" s="184" customFormat="1" ht="13.5">
      <c r="A61" s="183" t="s">
        <v>515</v>
      </c>
      <c r="B61" s="213">
        <v>115</v>
      </c>
      <c r="C61" s="220">
        <v>1195</v>
      </c>
      <c r="D61" s="220">
        <v>492</v>
      </c>
      <c r="E61" s="220">
        <v>682</v>
      </c>
      <c r="F61" s="213" t="s">
        <v>1662</v>
      </c>
      <c r="G61" s="220" t="s">
        <v>1662</v>
      </c>
      <c r="H61" s="220">
        <v>115</v>
      </c>
      <c r="I61" s="220">
        <v>1195</v>
      </c>
      <c r="J61" s="213" t="s">
        <v>1662</v>
      </c>
      <c r="K61" s="220" t="s">
        <v>1662</v>
      </c>
      <c r="L61" s="213">
        <v>2</v>
      </c>
      <c r="M61" s="220">
        <v>3</v>
      </c>
      <c r="N61" s="211" t="s">
        <v>1662</v>
      </c>
      <c r="O61" s="220" t="s">
        <v>1662</v>
      </c>
      <c r="P61" s="211" t="s">
        <v>1662</v>
      </c>
      <c r="Q61" s="220" t="s">
        <v>1662</v>
      </c>
      <c r="R61" s="213">
        <v>1</v>
      </c>
      <c r="S61" s="220">
        <v>14</v>
      </c>
      <c r="T61" s="213" t="s">
        <v>1662</v>
      </c>
      <c r="U61" s="220" t="s">
        <v>1662</v>
      </c>
      <c r="V61" s="211">
        <v>31</v>
      </c>
      <c r="W61" s="220">
        <v>376</v>
      </c>
      <c r="X61" s="211">
        <v>1</v>
      </c>
      <c r="Y61" s="220">
        <v>103</v>
      </c>
      <c r="Z61" s="213">
        <v>4</v>
      </c>
      <c r="AA61" s="220">
        <v>13</v>
      </c>
      <c r="AB61" s="213">
        <v>4</v>
      </c>
      <c r="AC61" s="220">
        <v>37</v>
      </c>
      <c r="AD61" s="213">
        <v>46</v>
      </c>
      <c r="AE61" s="220">
        <v>311</v>
      </c>
      <c r="AF61" s="213">
        <v>12</v>
      </c>
      <c r="AG61" s="220">
        <v>61</v>
      </c>
      <c r="AH61" s="211" t="s">
        <v>1662</v>
      </c>
      <c r="AI61" s="220" t="s">
        <v>1662</v>
      </c>
      <c r="AJ61" s="211">
        <v>10</v>
      </c>
      <c r="AK61" s="220">
        <v>94</v>
      </c>
      <c r="AL61" s="213" t="s">
        <v>1662</v>
      </c>
      <c r="AM61" s="220" t="s">
        <v>1662</v>
      </c>
      <c r="AN61" s="213">
        <v>4</v>
      </c>
      <c r="AO61" s="220">
        <v>183</v>
      </c>
      <c r="AP61" s="354" t="s">
        <v>309</v>
      </c>
    </row>
    <row r="62" spans="1:42" s="214" customFormat="1" ht="13.5">
      <c r="A62" s="222" t="s">
        <v>204</v>
      </c>
      <c r="B62" s="223">
        <f>SUM(B63:B64)</f>
        <v>386</v>
      </c>
      <c r="C62" s="223">
        <f aca="true" t="shared" si="12" ref="C62:AO62">SUM(C63:C64)</f>
        <v>4544</v>
      </c>
      <c r="D62" s="223">
        <f t="shared" si="12"/>
        <v>2656</v>
      </c>
      <c r="E62" s="223">
        <f t="shared" si="12"/>
        <v>1871</v>
      </c>
      <c r="F62" s="223">
        <f t="shared" si="12"/>
        <v>0</v>
      </c>
      <c r="G62" s="223">
        <f t="shared" si="12"/>
        <v>0</v>
      </c>
      <c r="H62" s="223">
        <f t="shared" si="12"/>
        <v>386</v>
      </c>
      <c r="I62" s="223">
        <f t="shared" si="12"/>
        <v>4544</v>
      </c>
      <c r="J62" s="223">
        <f t="shared" si="12"/>
        <v>0</v>
      </c>
      <c r="K62" s="223">
        <f t="shared" si="12"/>
        <v>0</v>
      </c>
      <c r="L62" s="223">
        <f t="shared" si="12"/>
        <v>10</v>
      </c>
      <c r="M62" s="223">
        <f t="shared" si="12"/>
        <v>75</v>
      </c>
      <c r="N62" s="223">
        <f t="shared" si="12"/>
        <v>6</v>
      </c>
      <c r="O62" s="223">
        <f t="shared" si="12"/>
        <v>19</v>
      </c>
      <c r="P62" s="223">
        <f t="shared" si="12"/>
        <v>0</v>
      </c>
      <c r="Q62" s="223">
        <f t="shared" si="12"/>
        <v>0</v>
      </c>
      <c r="R62" s="223">
        <f t="shared" si="12"/>
        <v>10</v>
      </c>
      <c r="S62" s="223">
        <f t="shared" si="12"/>
        <v>405</v>
      </c>
      <c r="T62" s="223">
        <f t="shared" si="12"/>
        <v>4</v>
      </c>
      <c r="U62" s="223">
        <f t="shared" si="12"/>
        <v>253</v>
      </c>
      <c r="V62" s="223">
        <f t="shared" si="12"/>
        <v>102</v>
      </c>
      <c r="W62" s="223">
        <f t="shared" si="12"/>
        <v>1146</v>
      </c>
      <c r="X62" s="223">
        <f t="shared" si="12"/>
        <v>3</v>
      </c>
      <c r="Y62" s="223">
        <f t="shared" si="12"/>
        <v>58</v>
      </c>
      <c r="Z62" s="223">
        <f t="shared" si="12"/>
        <v>23</v>
      </c>
      <c r="AA62" s="223">
        <f t="shared" si="12"/>
        <v>105</v>
      </c>
      <c r="AB62" s="223">
        <f t="shared" si="12"/>
        <v>15</v>
      </c>
      <c r="AC62" s="223">
        <f t="shared" si="12"/>
        <v>104</v>
      </c>
      <c r="AD62" s="223">
        <f t="shared" si="12"/>
        <v>137</v>
      </c>
      <c r="AE62" s="223">
        <f t="shared" si="12"/>
        <v>907</v>
      </c>
      <c r="AF62" s="223">
        <f t="shared" si="12"/>
        <v>26</v>
      </c>
      <c r="AG62" s="223">
        <f t="shared" si="12"/>
        <v>390</v>
      </c>
      <c r="AH62" s="223">
        <f t="shared" si="12"/>
        <v>6</v>
      </c>
      <c r="AI62" s="223">
        <f t="shared" si="12"/>
        <v>27</v>
      </c>
      <c r="AJ62" s="223">
        <f t="shared" si="12"/>
        <v>27</v>
      </c>
      <c r="AK62" s="223">
        <f t="shared" si="12"/>
        <v>232</v>
      </c>
      <c r="AL62" s="223">
        <f t="shared" si="12"/>
        <v>0</v>
      </c>
      <c r="AM62" s="223">
        <f t="shared" si="12"/>
        <v>0</v>
      </c>
      <c r="AN62" s="223">
        <f t="shared" si="12"/>
        <v>17</v>
      </c>
      <c r="AO62" s="223">
        <f t="shared" si="12"/>
        <v>823</v>
      </c>
      <c r="AP62" s="353" t="s">
        <v>204</v>
      </c>
    </row>
    <row r="63" spans="1:42" s="184" customFormat="1" ht="13.5">
      <c r="A63" s="183" t="s">
        <v>516</v>
      </c>
      <c r="B63" s="213">
        <v>307</v>
      </c>
      <c r="C63" s="220">
        <v>2899</v>
      </c>
      <c r="D63" s="220">
        <v>1698</v>
      </c>
      <c r="E63" s="220">
        <v>1193</v>
      </c>
      <c r="F63" s="213" t="s">
        <v>1662</v>
      </c>
      <c r="G63" s="220" t="s">
        <v>1662</v>
      </c>
      <c r="H63" s="220">
        <v>307</v>
      </c>
      <c r="I63" s="220">
        <v>2899</v>
      </c>
      <c r="J63" s="213" t="s">
        <v>1662</v>
      </c>
      <c r="K63" s="220" t="s">
        <v>1662</v>
      </c>
      <c r="L63" s="213">
        <v>4</v>
      </c>
      <c r="M63" s="220">
        <v>48</v>
      </c>
      <c r="N63" s="211">
        <v>3</v>
      </c>
      <c r="O63" s="220">
        <v>7</v>
      </c>
      <c r="P63" s="211" t="s">
        <v>1662</v>
      </c>
      <c r="Q63" s="220" t="s">
        <v>1662</v>
      </c>
      <c r="R63" s="213">
        <v>5</v>
      </c>
      <c r="S63" s="220">
        <v>339</v>
      </c>
      <c r="T63" s="213">
        <v>1</v>
      </c>
      <c r="U63" s="220">
        <v>215</v>
      </c>
      <c r="V63" s="211">
        <v>74</v>
      </c>
      <c r="W63" s="220">
        <v>576</v>
      </c>
      <c r="X63" s="211">
        <v>2</v>
      </c>
      <c r="Y63" s="220">
        <v>39</v>
      </c>
      <c r="Z63" s="213">
        <v>15</v>
      </c>
      <c r="AA63" s="220">
        <v>66</v>
      </c>
      <c r="AB63" s="213">
        <v>13</v>
      </c>
      <c r="AC63" s="220">
        <v>88</v>
      </c>
      <c r="AD63" s="213">
        <v>128</v>
      </c>
      <c r="AE63" s="220">
        <v>832</v>
      </c>
      <c r="AF63" s="213">
        <v>25</v>
      </c>
      <c r="AG63" s="220">
        <v>163</v>
      </c>
      <c r="AH63" s="211">
        <v>6</v>
      </c>
      <c r="AI63" s="220">
        <v>27</v>
      </c>
      <c r="AJ63" s="211">
        <v>23</v>
      </c>
      <c r="AK63" s="220">
        <v>182</v>
      </c>
      <c r="AL63" s="213" t="s">
        <v>1662</v>
      </c>
      <c r="AM63" s="220" t="s">
        <v>1662</v>
      </c>
      <c r="AN63" s="213">
        <v>8</v>
      </c>
      <c r="AO63" s="220">
        <v>317</v>
      </c>
      <c r="AP63" s="354" t="s">
        <v>311</v>
      </c>
    </row>
    <row r="64" spans="1:42" s="184" customFormat="1" ht="13.5">
      <c r="A64" s="183" t="s">
        <v>517</v>
      </c>
      <c r="B64" s="213">
        <v>79</v>
      </c>
      <c r="C64" s="220">
        <v>1645</v>
      </c>
      <c r="D64" s="220">
        <v>958</v>
      </c>
      <c r="E64" s="220">
        <v>678</v>
      </c>
      <c r="F64" s="213" t="s">
        <v>1662</v>
      </c>
      <c r="G64" s="220" t="s">
        <v>1662</v>
      </c>
      <c r="H64" s="220">
        <v>79</v>
      </c>
      <c r="I64" s="220">
        <v>1645</v>
      </c>
      <c r="J64" s="213" t="s">
        <v>1662</v>
      </c>
      <c r="K64" s="220" t="s">
        <v>1662</v>
      </c>
      <c r="L64" s="213">
        <v>6</v>
      </c>
      <c r="M64" s="220">
        <v>27</v>
      </c>
      <c r="N64" s="211">
        <v>3</v>
      </c>
      <c r="O64" s="220">
        <v>12</v>
      </c>
      <c r="P64" s="211" t="s">
        <v>1662</v>
      </c>
      <c r="Q64" s="220" t="s">
        <v>1662</v>
      </c>
      <c r="R64" s="213">
        <v>5</v>
      </c>
      <c r="S64" s="220">
        <v>66</v>
      </c>
      <c r="T64" s="213">
        <v>3</v>
      </c>
      <c r="U64" s="220">
        <v>38</v>
      </c>
      <c r="V64" s="211">
        <v>28</v>
      </c>
      <c r="W64" s="220">
        <v>570</v>
      </c>
      <c r="X64" s="211">
        <v>1</v>
      </c>
      <c r="Y64" s="220">
        <v>19</v>
      </c>
      <c r="Z64" s="213">
        <v>8</v>
      </c>
      <c r="AA64" s="220">
        <v>39</v>
      </c>
      <c r="AB64" s="213">
        <v>2</v>
      </c>
      <c r="AC64" s="220">
        <v>16</v>
      </c>
      <c r="AD64" s="213">
        <v>9</v>
      </c>
      <c r="AE64" s="220">
        <v>75</v>
      </c>
      <c r="AF64" s="213">
        <v>1</v>
      </c>
      <c r="AG64" s="220">
        <v>227</v>
      </c>
      <c r="AH64" s="211" t="s">
        <v>1662</v>
      </c>
      <c r="AI64" s="220" t="s">
        <v>1662</v>
      </c>
      <c r="AJ64" s="211">
        <v>4</v>
      </c>
      <c r="AK64" s="220">
        <v>50</v>
      </c>
      <c r="AL64" s="213" t="s">
        <v>1662</v>
      </c>
      <c r="AM64" s="220" t="s">
        <v>1662</v>
      </c>
      <c r="AN64" s="213">
        <v>9</v>
      </c>
      <c r="AO64" s="220">
        <v>506</v>
      </c>
      <c r="AP64" s="354" t="s">
        <v>312</v>
      </c>
    </row>
    <row r="65" spans="1:42" s="214" customFormat="1" ht="13.5">
      <c r="A65" s="222" t="s">
        <v>205</v>
      </c>
      <c r="B65" s="223">
        <f>SUM(B66:B68)</f>
        <v>240</v>
      </c>
      <c r="C65" s="223">
        <f aca="true" t="shared" si="13" ref="C65:AO65">SUM(C66:C68)</f>
        <v>2097</v>
      </c>
      <c r="D65" s="223">
        <f t="shared" si="13"/>
        <v>1381</v>
      </c>
      <c r="E65" s="223">
        <f t="shared" si="13"/>
        <v>713</v>
      </c>
      <c r="F65" s="223">
        <f t="shared" si="13"/>
        <v>0</v>
      </c>
      <c r="G65" s="223">
        <f t="shared" si="13"/>
        <v>0</v>
      </c>
      <c r="H65" s="223">
        <f t="shared" si="13"/>
        <v>240</v>
      </c>
      <c r="I65" s="223">
        <f t="shared" si="13"/>
        <v>2097</v>
      </c>
      <c r="J65" s="223">
        <f t="shared" si="13"/>
        <v>0</v>
      </c>
      <c r="K65" s="223">
        <f t="shared" si="13"/>
        <v>0</v>
      </c>
      <c r="L65" s="223">
        <f t="shared" si="13"/>
        <v>23</v>
      </c>
      <c r="M65" s="223">
        <f t="shared" si="13"/>
        <v>156</v>
      </c>
      <c r="N65" s="223">
        <f t="shared" si="13"/>
        <v>31</v>
      </c>
      <c r="O65" s="223">
        <f t="shared" si="13"/>
        <v>738</v>
      </c>
      <c r="P65" s="223">
        <f t="shared" si="13"/>
        <v>0</v>
      </c>
      <c r="Q65" s="223">
        <f t="shared" si="13"/>
        <v>0</v>
      </c>
      <c r="R65" s="223">
        <f t="shared" si="13"/>
        <v>1</v>
      </c>
      <c r="S65" s="223">
        <f t="shared" si="13"/>
        <v>13</v>
      </c>
      <c r="T65" s="223">
        <f t="shared" si="13"/>
        <v>12</v>
      </c>
      <c r="U65" s="223">
        <f t="shared" si="13"/>
        <v>164</v>
      </c>
      <c r="V65" s="223">
        <f t="shared" si="13"/>
        <v>57</v>
      </c>
      <c r="W65" s="223">
        <f t="shared" si="13"/>
        <v>480</v>
      </c>
      <c r="X65" s="223">
        <f t="shared" si="13"/>
        <v>3</v>
      </c>
      <c r="Y65" s="223">
        <f t="shared" si="13"/>
        <v>11</v>
      </c>
      <c r="Z65" s="223">
        <f t="shared" si="13"/>
        <v>25</v>
      </c>
      <c r="AA65" s="223">
        <f t="shared" si="13"/>
        <v>68</v>
      </c>
      <c r="AB65" s="223">
        <f t="shared" si="13"/>
        <v>12</v>
      </c>
      <c r="AC65" s="223">
        <f t="shared" si="13"/>
        <v>52</v>
      </c>
      <c r="AD65" s="223">
        <f t="shared" si="13"/>
        <v>38</v>
      </c>
      <c r="AE65" s="223">
        <f t="shared" si="13"/>
        <v>167</v>
      </c>
      <c r="AF65" s="223">
        <f t="shared" si="13"/>
        <v>10</v>
      </c>
      <c r="AG65" s="223">
        <f t="shared" si="13"/>
        <v>13</v>
      </c>
      <c r="AH65" s="223">
        <f t="shared" si="13"/>
        <v>9</v>
      </c>
      <c r="AI65" s="223">
        <f t="shared" si="13"/>
        <v>20</v>
      </c>
      <c r="AJ65" s="223">
        <f t="shared" si="13"/>
        <v>13</v>
      </c>
      <c r="AK65" s="223">
        <f t="shared" si="13"/>
        <v>111</v>
      </c>
      <c r="AL65" s="223">
        <f t="shared" si="13"/>
        <v>2</v>
      </c>
      <c r="AM65" s="223">
        <f t="shared" si="13"/>
        <v>15</v>
      </c>
      <c r="AN65" s="223">
        <f t="shared" si="13"/>
        <v>4</v>
      </c>
      <c r="AO65" s="223">
        <f t="shared" si="13"/>
        <v>89</v>
      </c>
      <c r="AP65" s="353" t="s">
        <v>205</v>
      </c>
    </row>
    <row r="66" spans="1:42" s="184" customFormat="1" ht="13.5">
      <c r="A66" s="183" t="s">
        <v>518</v>
      </c>
      <c r="B66" s="213">
        <v>86</v>
      </c>
      <c r="C66" s="220">
        <v>514</v>
      </c>
      <c r="D66" s="220">
        <v>326</v>
      </c>
      <c r="E66" s="220">
        <v>185</v>
      </c>
      <c r="F66" s="213" t="s">
        <v>1662</v>
      </c>
      <c r="G66" s="220" t="s">
        <v>1662</v>
      </c>
      <c r="H66" s="220">
        <v>86</v>
      </c>
      <c r="I66" s="220">
        <v>514</v>
      </c>
      <c r="J66" s="213" t="s">
        <v>1662</v>
      </c>
      <c r="K66" s="220" t="s">
        <v>1662</v>
      </c>
      <c r="L66" s="213">
        <v>9</v>
      </c>
      <c r="M66" s="220">
        <v>53</v>
      </c>
      <c r="N66" s="211">
        <v>14</v>
      </c>
      <c r="O66" s="220">
        <v>72</v>
      </c>
      <c r="P66" s="211" t="s">
        <v>1662</v>
      </c>
      <c r="Q66" s="220" t="s">
        <v>1662</v>
      </c>
      <c r="R66" s="213" t="s">
        <v>1777</v>
      </c>
      <c r="S66" s="220" t="s">
        <v>1778</v>
      </c>
      <c r="T66" s="213">
        <v>9</v>
      </c>
      <c r="U66" s="220">
        <v>111</v>
      </c>
      <c r="V66" s="211">
        <v>16</v>
      </c>
      <c r="W66" s="220">
        <v>138</v>
      </c>
      <c r="X66" s="211" t="s">
        <v>1662</v>
      </c>
      <c r="Y66" s="220" t="s">
        <v>1662</v>
      </c>
      <c r="Z66" s="213">
        <v>14</v>
      </c>
      <c r="AA66" s="220">
        <v>31</v>
      </c>
      <c r="AB66" s="213">
        <v>6</v>
      </c>
      <c r="AC66" s="220">
        <v>39</v>
      </c>
      <c r="AD66" s="213">
        <v>8</v>
      </c>
      <c r="AE66" s="220">
        <v>40</v>
      </c>
      <c r="AF66" s="213">
        <v>2</v>
      </c>
      <c r="AG66" s="220">
        <v>3</v>
      </c>
      <c r="AH66" s="211">
        <v>5</v>
      </c>
      <c r="AI66" s="220">
        <v>14</v>
      </c>
      <c r="AJ66" s="211">
        <v>2</v>
      </c>
      <c r="AK66" s="220">
        <v>7</v>
      </c>
      <c r="AL66" s="213">
        <v>1</v>
      </c>
      <c r="AM66" s="220">
        <v>6</v>
      </c>
      <c r="AN66" s="213" t="s">
        <v>1662</v>
      </c>
      <c r="AO66" s="220" t="s">
        <v>1662</v>
      </c>
      <c r="AP66" s="354" t="s">
        <v>314</v>
      </c>
    </row>
    <row r="67" spans="1:42" s="184" customFormat="1" ht="13.5">
      <c r="A67" s="183" t="s">
        <v>519</v>
      </c>
      <c r="B67" s="213">
        <v>34</v>
      </c>
      <c r="C67" s="220">
        <v>293</v>
      </c>
      <c r="D67" s="220">
        <v>188</v>
      </c>
      <c r="E67" s="220">
        <v>105</v>
      </c>
      <c r="F67" s="213" t="s">
        <v>1662</v>
      </c>
      <c r="G67" s="220" t="s">
        <v>1662</v>
      </c>
      <c r="H67" s="220">
        <v>34</v>
      </c>
      <c r="I67" s="220">
        <v>293</v>
      </c>
      <c r="J67" s="213" t="s">
        <v>1662</v>
      </c>
      <c r="K67" s="220" t="s">
        <v>1662</v>
      </c>
      <c r="L67" s="213">
        <v>3</v>
      </c>
      <c r="M67" s="220">
        <v>16</v>
      </c>
      <c r="N67" s="211">
        <v>1</v>
      </c>
      <c r="O67" s="220">
        <v>5</v>
      </c>
      <c r="P67" s="211" t="s">
        <v>1662</v>
      </c>
      <c r="Q67" s="220" t="s">
        <v>1662</v>
      </c>
      <c r="R67" s="213" t="s">
        <v>1777</v>
      </c>
      <c r="S67" s="220" t="s">
        <v>1777</v>
      </c>
      <c r="T67" s="213">
        <v>2</v>
      </c>
      <c r="U67" s="220">
        <v>16</v>
      </c>
      <c r="V67" s="211">
        <v>9</v>
      </c>
      <c r="W67" s="220">
        <v>133</v>
      </c>
      <c r="X67" s="211" t="s">
        <v>1662</v>
      </c>
      <c r="Y67" s="220" t="s">
        <v>1662</v>
      </c>
      <c r="Z67" s="213">
        <v>2</v>
      </c>
      <c r="AA67" s="220">
        <v>3</v>
      </c>
      <c r="AB67" s="213">
        <v>1</v>
      </c>
      <c r="AC67" s="220">
        <v>1</v>
      </c>
      <c r="AD67" s="213">
        <v>8</v>
      </c>
      <c r="AE67" s="220">
        <v>54</v>
      </c>
      <c r="AF67" s="213">
        <v>4</v>
      </c>
      <c r="AG67" s="220">
        <v>6</v>
      </c>
      <c r="AH67" s="211">
        <v>1</v>
      </c>
      <c r="AI67" s="220">
        <v>1</v>
      </c>
      <c r="AJ67" s="211">
        <v>2</v>
      </c>
      <c r="AK67" s="220">
        <v>4</v>
      </c>
      <c r="AL67" s="213" t="s">
        <v>1662</v>
      </c>
      <c r="AM67" s="220" t="s">
        <v>1662</v>
      </c>
      <c r="AN67" s="213">
        <v>1</v>
      </c>
      <c r="AO67" s="220">
        <v>54</v>
      </c>
      <c r="AP67" s="354" t="s">
        <v>315</v>
      </c>
    </row>
    <row r="68" spans="1:42" s="184" customFormat="1" ht="13.5">
      <c r="A68" s="183" t="s">
        <v>520</v>
      </c>
      <c r="B68" s="213">
        <v>120</v>
      </c>
      <c r="C68" s="220">
        <v>1290</v>
      </c>
      <c r="D68" s="220">
        <v>867</v>
      </c>
      <c r="E68" s="220">
        <v>423</v>
      </c>
      <c r="F68" s="213" t="s">
        <v>1662</v>
      </c>
      <c r="G68" s="220" t="s">
        <v>1662</v>
      </c>
      <c r="H68" s="220">
        <v>120</v>
      </c>
      <c r="I68" s="220">
        <v>1290</v>
      </c>
      <c r="J68" s="213" t="s">
        <v>1662</v>
      </c>
      <c r="K68" s="220" t="s">
        <v>1662</v>
      </c>
      <c r="L68" s="213">
        <v>11</v>
      </c>
      <c r="M68" s="220">
        <v>87</v>
      </c>
      <c r="N68" s="211">
        <v>16</v>
      </c>
      <c r="O68" s="220">
        <v>661</v>
      </c>
      <c r="P68" s="211" t="s">
        <v>1662</v>
      </c>
      <c r="Q68" s="220" t="s">
        <v>1662</v>
      </c>
      <c r="R68" s="213">
        <v>1</v>
      </c>
      <c r="S68" s="220">
        <v>13</v>
      </c>
      <c r="T68" s="213">
        <v>1</v>
      </c>
      <c r="U68" s="220">
        <v>37</v>
      </c>
      <c r="V68" s="211">
        <v>32</v>
      </c>
      <c r="W68" s="220">
        <v>209</v>
      </c>
      <c r="X68" s="211">
        <v>3</v>
      </c>
      <c r="Y68" s="220">
        <v>11</v>
      </c>
      <c r="Z68" s="213">
        <v>9</v>
      </c>
      <c r="AA68" s="220">
        <v>34</v>
      </c>
      <c r="AB68" s="213">
        <v>5</v>
      </c>
      <c r="AC68" s="220">
        <v>12</v>
      </c>
      <c r="AD68" s="213">
        <v>22</v>
      </c>
      <c r="AE68" s="220">
        <v>73</v>
      </c>
      <c r="AF68" s="213">
        <v>4</v>
      </c>
      <c r="AG68" s="220">
        <v>4</v>
      </c>
      <c r="AH68" s="211">
        <v>3</v>
      </c>
      <c r="AI68" s="220">
        <v>5</v>
      </c>
      <c r="AJ68" s="211">
        <v>9</v>
      </c>
      <c r="AK68" s="220">
        <v>100</v>
      </c>
      <c r="AL68" s="213">
        <v>1</v>
      </c>
      <c r="AM68" s="220">
        <v>9</v>
      </c>
      <c r="AN68" s="213">
        <v>3</v>
      </c>
      <c r="AO68" s="220">
        <v>35</v>
      </c>
      <c r="AP68" s="354" t="s">
        <v>316</v>
      </c>
    </row>
    <row r="69" spans="1:42" s="214" customFormat="1" ht="13.5">
      <c r="A69" s="222" t="s">
        <v>207</v>
      </c>
      <c r="B69" s="223">
        <f>SUM(B70:B72)</f>
        <v>131</v>
      </c>
      <c r="C69" s="223">
        <f aca="true" t="shared" si="14" ref="C69:AO69">SUM(C70:C72)</f>
        <v>693</v>
      </c>
      <c r="D69" s="223">
        <f t="shared" si="14"/>
        <v>383</v>
      </c>
      <c r="E69" s="223">
        <f t="shared" si="14"/>
        <v>304</v>
      </c>
      <c r="F69" s="223">
        <f t="shared" si="14"/>
        <v>0</v>
      </c>
      <c r="G69" s="223">
        <f t="shared" si="14"/>
        <v>0</v>
      </c>
      <c r="H69" s="223">
        <f t="shared" si="14"/>
        <v>131</v>
      </c>
      <c r="I69" s="223">
        <f t="shared" si="14"/>
        <v>693</v>
      </c>
      <c r="J69" s="223">
        <f t="shared" si="14"/>
        <v>0</v>
      </c>
      <c r="K69" s="223">
        <f t="shared" si="14"/>
        <v>0</v>
      </c>
      <c r="L69" s="223">
        <f t="shared" si="14"/>
        <v>11</v>
      </c>
      <c r="M69" s="223">
        <f t="shared" si="14"/>
        <v>63</v>
      </c>
      <c r="N69" s="223">
        <f t="shared" si="14"/>
        <v>28</v>
      </c>
      <c r="O69" s="223">
        <f t="shared" si="14"/>
        <v>116</v>
      </c>
      <c r="P69" s="223">
        <f t="shared" si="14"/>
        <v>0</v>
      </c>
      <c r="Q69" s="223">
        <f t="shared" si="14"/>
        <v>0</v>
      </c>
      <c r="R69" s="223">
        <f t="shared" si="14"/>
        <v>0</v>
      </c>
      <c r="S69" s="223">
        <f t="shared" si="14"/>
        <v>0</v>
      </c>
      <c r="T69" s="223">
        <f t="shared" si="14"/>
        <v>2</v>
      </c>
      <c r="U69" s="223">
        <f t="shared" si="14"/>
        <v>20</v>
      </c>
      <c r="V69" s="223">
        <f t="shared" si="14"/>
        <v>25</v>
      </c>
      <c r="W69" s="223">
        <f t="shared" si="14"/>
        <v>96</v>
      </c>
      <c r="X69" s="223">
        <f t="shared" si="14"/>
        <v>0</v>
      </c>
      <c r="Y69" s="223">
        <f t="shared" si="14"/>
        <v>0</v>
      </c>
      <c r="Z69" s="223">
        <f t="shared" si="14"/>
        <v>7</v>
      </c>
      <c r="AA69" s="223">
        <f t="shared" si="14"/>
        <v>15</v>
      </c>
      <c r="AB69" s="223">
        <f t="shared" si="14"/>
        <v>10</v>
      </c>
      <c r="AC69" s="223">
        <f t="shared" si="14"/>
        <v>29</v>
      </c>
      <c r="AD69" s="223">
        <f t="shared" si="14"/>
        <v>9</v>
      </c>
      <c r="AE69" s="223">
        <f t="shared" si="14"/>
        <v>43</v>
      </c>
      <c r="AF69" s="223">
        <f t="shared" si="14"/>
        <v>11</v>
      </c>
      <c r="AG69" s="223">
        <f t="shared" si="14"/>
        <v>65</v>
      </c>
      <c r="AH69" s="223">
        <f t="shared" si="14"/>
        <v>5</v>
      </c>
      <c r="AI69" s="223">
        <f t="shared" si="14"/>
        <v>30</v>
      </c>
      <c r="AJ69" s="223">
        <f t="shared" si="14"/>
        <v>11</v>
      </c>
      <c r="AK69" s="223">
        <f t="shared" si="14"/>
        <v>76</v>
      </c>
      <c r="AL69" s="223">
        <f t="shared" si="14"/>
        <v>0</v>
      </c>
      <c r="AM69" s="223">
        <f t="shared" si="14"/>
        <v>0</v>
      </c>
      <c r="AN69" s="223">
        <f t="shared" si="14"/>
        <v>12</v>
      </c>
      <c r="AO69" s="223">
        <f t="shared" si="14"/>
        <v>140</v>
      </c>
      <c r="AP69" s="353" t="s">
        <v>207</v>
      </c>
    </row>
    <row r="70" spans="1:42" s="184" customFormat="1" ht="13.5">
      <c r="A70" s="183" t="s">
        <v>521</v>
      </c>
      <c r="B70" s="213">
        <v>47</v>
      </c>
      <c r="C70" s="220">
        <v>172</v>
      </c>
      <c r="D70" s="220">
        <v>99</v>
      </c>
      <c r="E70" s="220">
        <v>73</v>
      </c>
      <c r="F70" s="213" t="s">
        <v>1662</v>
      </c>
      <c r="G70" s="220" t="s">
        <v>1662</v>
      </c>
      <c r="H70" s="220">
        <v>47</v>
      </c>
      <c r="I70" s="220">
        <v>172</v>
      </c>
      <c r="J70" s="213" t="s">
        <v>1662</v>
      </c>
      <c r="K70" s="220" t="s">
        <v>1662</v>
      </c>
      <c r="L70" s="213">
        <v>8</v>
      </c>
      <c r="M70" s="220">
        <v>37</v>
      </c>
      <c r="N70" s="211">
        <v>12</v>
      </c>
      <c r="O70" s="220">
        <v>44</v>
      </c>
      <c r="P70" s="211" t="s">
        <v>1662</v>
      </c>
      <c r="Q70" s="220" t="s">
        <v>1662</v>
      </c>
      <c r="R70" s="213" t="s">
        <v>1662</v>
      </c>
      <c r="S70" s="220" t="s">
        <v>1662</v>
      </c>
      <c r="T70" s="213" t="s">
        <v>1662</v>
      </c>
      <c r="U70" s="220" t="s">
        <v>1662</v>
      </c>
      <c r="V70" s="211">
        <v>10</v>
      </c>
      <c r="W70" s="220">
        <v>28</v>
      </c>
      <c r="X70" s="211" t="s">
        <v>1662</v>
      </c>
      <c r="Y70" s="220" t="s">
        <v>1662</v>
      </c>
      <c r="Z70" s="213">
        <v>3</v>
      </c>
      <c r="AA70" s="220">
        <v>5</v>
      </c>
      <c r="AB70" s="213">
        <v>5</v>
      </c>
      <c r="AC70" s="220">
        <v>16</v>
      </c>
      <c r="AD70" s="213">
        <v>2</v>
      </c>
      <c r="AE70" s="220">
        <v>6</v>
      </c>
      <c r="AF70" s="213">
        <v>2</v>
      </c>
      <c r="AG70" s="220">
        <v>2</v>
      </c>
      <c r="AH70" s="211" t="s">
        <v>1662</v>
      </c>
      <c r="AI70" s="220" t="s">
        <v>1662</v>
      </c>
      <c r="AJ70" s="211">
        <v>3</v>
      </c>
      <c r="AK70" s="220">
        <v>24</v>
      </c>
      <c r="AL70" s="213" t="s">
        <v>1662</v>
      </c>
      <c r="AM70" s="220" t="s">
        <v>1662</v>
      </c>
      <c r="AN70" s="213">
        <v>2</v>
      </c>
      <c r="AO70" s="220">
        <v>10</v>
      </c>
      <c r="AP70" s="354" t="s">
        <v>318</v>
      </c>
    </row>
    <row r="71" spans="1:42" s="184" customFormat="1" ht="13.5">
      <c r="A71" s="183" t="s">
        <v>522</v>
      </c>
      <c r="B71" s="213">
        <v>53</v>
      </c>
      <c r="C71" s="220">
        <v>374</v>
      </c>
      <c r="D71" s="220">
        <v>191</v>
      </c>
      <c r="E71" s="220">
        <v>177</v>
      </c>
      <c r="F71" s="213" t="s">
        <v>1662</v>
      </c>
      <c r="G71" s="220" t="s">
        <v>1662</v>
      </c>
      <c r="H71" s="220">
        <v>53</v>
      </c>
      <c r="I71" s="220">
        <v>374</v>
      </c>
      <c r="J71" s="213" t="s">
        <v>1662</v>
      </c>
      <c r="K71" s="220" t="s">
        <v>1662</v>
      </c>
      <c r="L71" s="213">
        <v>2</v>
      </c>
      <c r="M71" s="220">
        <v>21</v>
      </c>
      <c r="N71" s="211">
        <v>9</v>
      </c>
      <c r="O71" s="220">
        <v>51</v>
      </c>
      <c r="P71" s="211" t="s">
        <v>1662</v>
      </c>
      <c r="Q71" s="220" t="s">
        <v>1662</v>
      </c>
      <c r="R71" s="213" t="s">
        <v>1662</v>
      </c>
      <c r="S71" s="220" t="s">
        <v>1662</v>
      </c>
      <c r="T71" s="213">
        <v>1</v>
      </c>
      <c r="U71" s="220">
        <v>9</v>
      </c>
      <c r="V71" s="211">
        <v>8</v>
      </c>
      <c r="W71" s="220">
        <v>43</v>
      </c>
      <c r="X71" s="211" t="s">
        <v>1662</v>
      </c>
      <c r="Y71" s="220" t="s">
        <v>1662</v>
      </c>
      <c r="Z71" s="213">
        <v>2</v>
      </c>
      <c r="AA71" s="220">
        <v>5</v>
      </c>
      <c r="AB71" s="213">
        <v>3</v>
      </c>
      <c r="AC71" s="220">
        <v>4</v>
      </c>
      <c r="AD71" s="213">
        <v>4</v>
      </c>
      <c r="AE71" s="220">
        <v>19</v>
      </c>
      <c r="AF71" s="213">
        <v>6</v>
      </c>
      <c r="AG71" s="220">
        <v>56</v>
      </c>
      <c r="AH71" s="211">
        <v>5</v>
      </c>
      <c r="AI71" s="220">
        <v>30</v>
      </c>
      <c r="AJ71" s="211">
        <v>6</v>
      </c>
      <c r="AK71" s="220">
        <v>45</v>
      </c>
      <c r="AL71" s="211" t="s">
        <v>1662</v>
      </c>
      <c r="AM71" s="220" t="s">
        <v>1662</v>
      </c>
      <c r="AN71" s="211">
        <v>7</v>
      </c>
      <c r="AO71" s="220">
        <v>91</v>
      </c>
      <c r="AP71" s="354" t="s">
        <v>319</v>
      </c>
    </row>
    <row r="72" spans="1:42" s="184" customFormat="1" ht="13.5">
      <c r="A72" s="183" t="s">
        <v>523</v>
      </c>
      <c r="B72" s="213">
        <v>31</v>
      </c>
      <c r="C72" s="220">
        <v>147</v>
      </c>
      <c r="D72" s="220">
        <v>93</v>
      </c>
      <c r="E72" s="220">
        <v>54</v>
      </c>
      <c r="F72" s="213" t="s">
        <v>1662</v>
      </c>
      <c r="G72" s="220" t="s">
        <v>1662</v>
      </c>
      <c r="H72" s="220">
        <v>31</v>
      </c>
      <c r="I72" s="220">
        <v>147</v>
      </c>
      <c r="J72" s="213" t="s">
        <v>1662</v>
      </c>
      <c r="K72" s="220" t="s">
        <v>1662</v>
      </c>
      <c r="L72" s="213">
        <v>1</v>
      </c>
      <c r="M72" s="220">
        <v>5</v>
      </c>
      <c r="N72" s="211">
        <v>7</v>
      </c>
      <c r="O72" s="220">
        <v>21</v>
      </c>
      <c r="P72" s="211" t="s">
        <v>1662</v>
      </c>
      <c r="Q72" s="220" t="s">
        <v>1662</v>
      </c>
      <c r="R72" s="213" t="s">
        <v>1662</v>
      </c>
      <c r="S72" s="220" t="s">
        <v>1662</v>
      </c>
      <c r="T72" s="213">
        <v>1</v>
      </c>
      <c r="U72" s="220">
        <v>11</v>
      </c>
      <c r="V72" s="211">
        <v>7</v>
      </c>
      <c r="W72" s="220">
        <v>25</v>
      </c>
      <c r="X72" s="211" t="s">
        <v>1662</v>
      </c>
      <c r="Y72" s="220" t="s">
        <v>1662</v>
      </c>
      <c r="Z72" s="213">
        <v>2</v>
      </c>
      <c r="AA72" s="220">
        <v>5</v>
      </c>
      <c r="AB72" s="213">
        <v>2</v>
      </c>
      <c r="AC72" s="220">
        <v>9</v>
      </c>
      <c r="AD72" s="213">
        <v>3</v>
      </c>
      <c r="AE72" s="220">
        <v>18</v>
      </c>
      <c r="AF72" s="213">
        <v>3</v>
      </c>
      <c r="AG72" s="220">
        <v>7</v>
      </c>
      <c r="AH72" s="211" t="s">
        <v>1662</v>
      </c>
      <c r="AI72" s="220" t="s">
        <v>1662</v>
      </c>
      <c r="AJ72" s="211">
        <v>2</v>
      </c>
      <c r="AK72" s="220">
        <v>7</v>
      </c>
      <c r="AL72" s="213" t="s">
        <v>1662</v>
      </c>
      <c r="AM72" s="220" t="s">
        <v>1662</v>
      </c>
      <c r="AN72" s="213">
        <v>3</v>
      </c>
      <c r="AO72" s="220">
        <v>39</v>
      </c>
      <c r="AP72" s="354" t="s">
        <v>320</v>
      </c>
    </row>
    <row r="73" spans="1:42" s="214" customFormat="1" ht="13.5">
      <c r="A73" s="222" t="s">
        <v>208</v>
      </c>
      <c r="B73" s="223">
        <f>SUM(B74:B76)</f>
        <v>149</v>
      </c>
      <c r="C73" s="223">
        <f aca="true" t="shared" si="15" ref="C73:AO73">SUM(C74:C76)</f>
        <v>5127</v>
      </c>
      <c r="D73" s="223">
        <f t="shared" si="15"/>
        <v>3938</v>
      </c>
      <c r="E73" s="223">
        <f t="shared" si="15"/>
        <v>1189</v>
      </c>
      <c r="F73" s="223">
        <f t="shared" si="15"/>
        <v>0</v>
      </c>
      <c r="G73" s="223">
        <f t="shared" si="15"/>
        <v>0</v>
      </c>
      <c r="H73" s="223">
        <f t="shared" si="15"/>
        <v>149</v>
      </c>
      <c r="I73" s="223">
        <f t="shared" si="15"/>
        <v>5127</v>
      </c>
      <c r="J73" s="223">
        <f t="shared" si="15"/>
        <v>0</v>
      </c>
      <c r="K73" s="223">
        <f t="shared" si="15"/>
        <v>0</v>
      </c>
      <c r="L73" s="223">
        <f t="shared" si="15"/>
        <v>10</v>
      </c>
      <c r="M73" s="223">
        <f t="shared" si="15"/>
        <v>327</v>
      </c>
      <c r="N73" s="223">
        <f t="shared" si="15"/>
        <v>13</v>
      </c>
      <c r="O73" s="223">
        <f t="shared" si="15"/>
        <v>674</v>
      </c>
      <c r="P73" s="223">
        <f t="shared" si="15"/>
        <v>0</v>
      </c>
      <c r="Q73" s="223">
        <f t="shared" si="15"/>
        <v>0</v>
      </c>
      <c r="R73" s="223">
        <f t="shared" si="15"/>
        <v>11</v>
      </c>
      <c r="S73" s="223">
        <f t="shared" si="15"/>
        <v>2164</v>
      </c>
      <c r="T73" s="223">
        <f t="shared" si="15"/>
        <v>25</v>
      </c>
      <c r="U73" s="223">
        <f t="shared" si="15"/>
        <v>544</v>
      </c>
      <c r="V73" s="223">
        <f t="shared" si="15"/>
        <v>27</v>
      </c>
      <c r="W73" s="223">
        <f t="shared" si="15"/>
        <v>426</v>
      </c>
      <c r="X73" s="223">
        <f t="shared" si="15"/>
        <v>1</v>
      </c>
      <c r="Y73" s="223">
        <f t="shared" si="15"/>
        <v>138</v>
      </c>
      <c r="Z73" s="223">
        <f t="shared" si="15"/>
        <v>5</v>
      </c>
      <c r="AA73" s="223">
        <f t="shared" si="15"/>
        <v>24</v>
      </c>
      <c r="AB73" s="223">
        <f t="shared" si="15"/>
        <v>17</v>
      </c>
      <c r="AC73" s="223">
        <f t="shared" si="15"/>
        <v>302</v>
      </c>
      <c r="AD73" s="223">
        <f t="shared" si="15"/>
        <v>9</v>
      </c>
      <c r="AE73" s="223">
        <f t="shared" si="15"/>
        <v>47</v>
      </c>
      <c r="AF73" s="223">
        <f t="shared" si="15"/>
        <v>8</v>
      </c>
      <c r="AG73" s="223">
        <f t="shared" si="15"/>
        <v>43</v>
      </c>
      <c r="AH73" s="223">
        <f t="shared" si="15"/>
        <v>6</v>
      </c>
      <c r="AI73" s="223">
        <f t="shared" si="15"/>
        <v>243</v>
      </c>
      <c r="AJ73" s="223">
        <f t="shared" si="15"/>
        <v>10</v>
      </c>
      <c r="AK73" s="223">
        <f t="shared" si="15"/>
        <v>89</v>
      </c>
      <c r="AL73" s="223">
        <f t="shared" si="15"/>
        <v>0</v>
      </c>
      <c r="AM73" s="223">
        <f t="shared" si="15"/>
        <v>0</v>
      </c>
      <c r="AN73" s="223">
        <f t="shared" si="15"/>
        <v>7</v>
      </c>
      <c r="AO73" s="223">
        <f t="shared" si="15"/>
        <v>106</v>
      </c>
      <c r="AP73" s="353" t="s">
        <v>208</v>
      </c>
    </row>
    <row r="74" spans="1:42" s="184" customFormat="1" ht="13.5">
      <c r="A74" s="183" t="s">
        <v>209</v>
      </c>
      <c r="B74" s="213">
        <v>57</v>
      </c>
      <c r="C74" s="220">
        <v>2081</v>
      </c>
      <c r="D74" s="220">
        <v>1367</v>
      </c>
      <c r="E74" s="220">
        <v>714</v>
      </c>
      <c r="F74" s="213" t="s">
        <v>1662</v>
      </c>
      <c r="G74" s="220" t="s">
        <v>1662</v>
      </c>
      <c r="H74" s="220">
        <v>57</v>
      </c>
      <c r="I74" s="220">
        <v>2081</v>
      </c>
      <c r="J74" s="213" t="s">
        <v>1662</v>
      </c>
      <c r="K74" s="220" t="s">
        <v>1662</v>
      </c>
      <c r="L74" s="213">
        <v>3</v>
      </c>
      <c r="M74" s="220">
        <v>25</v>
      </c>
      <c r="N74" s="211">
        <v>3</v>
      </c>
      <c r="O74" s="220">
        <v>159</v>
      </c>
      <c r="P74" s="211" t="s">
        <v>1662</v>
      </c>
      <c r="Q74" s="220" t="s">
        <v>1662</v>
      </c>
      <c r="R74" s="213">
        <v>4</v>
      </c>
      <c r="S74" s="220">
        <v>1088</v>
      </c>
      <c r="T74" s="213">
        <v>12</v>
      </c>
      <c r="U74" s="220">
        <v>228</v>
      </c>
      <c r="V74" s="211">
        <v>15</v>
      </c>
      <c r="W74" s="220">
        <v>251</v>
      </c>
      <c r="X74" s="211">
        <v>1</v>
      </c>
      <c r="Y74" s="220">
        <v>138</v>
      </c>
      <c r="Z74" s="213">
        <v>2</v>
      </c>
      <c r="AA74" s="220">
        <v>11</v>
      </c>
      <c r="AB74" s="213">
        <v>5</v>
      </c>
      <c r="AC74" s="220">
        <v>16</v>
      </c>
      <c r="AD74" s="213">
        <v>3</v>
      </c>
      <c r="AE74" s="220">
        <v>27</v>
      </c>
      <c r="AF74" s="213">
        <v>2</v>
      </c>
      <c r="AG74" s="220">
        <v>12</v>
      </c>
      <c r="AH74" s="211">
        <v>1</v>
      </c>
      <c r="AI74" s="220">
        <v>14</v>
      </c>
      <c r="AJ74" s="211">
        <v>2</v>
      </c>
      <c r="AK74" s="220">
        <v>11</v>
      </c>
      <c r="AL74" s="213" t="s">
        <v>1662</v>
      </c>
      <c r="AM74" s="220" t="s">
        <v>1662</v>
      </c>
      <c r="AN74" s="213">
        <v>4</v>
      </c>
      <c r="AO74" s="220">
        <v>101</v>
      </c>
      <c r="AP74" s="354" t="s">
        <v>322</v>
      </c>
    </row>
    <row r="75" spans="1:42" s="184" customFormat="1" ht="13.5">
      <c r="A75" s="183" t="s">
        <v>210</v>
      </c>
      <c r="B75" s="213">
        <v>66</v>
      </c>
      <c r="C75" s="220">
        <v>2038</v>
      </c>
      <c r="D75" s="220">
        <v>1692</v>
      </c>
      <c r="E75" s="220">
        <v>346</v>
      </c>
      <c r="F75" s="213" t="s">
        <v>1662</v>
      </c>
      <c r="G75" s="220" t="s">
        <v>1662</v>
      </c>
      <c r="H75" s="220">
        <v>66</v>
      </c>
      <c r="I75" s="220">
        <v>2038</v>
      </c>
      <c r="J75" s="213" t="s">
        <v>1662</v>
      </c>
      <c r="K75" s="220" t="s">
        <v>1662</v>
      </c>
      <c r="L75" s="213">
        <v>4</v>
      </c>
      <c r="M75" s="220">
        <v>40</v>
      </c>
      <c r="N75" s="211">
        <v>8</v>
      </c>
      <c r="O75" s="220">
        <v>412</v>
      </c>
      <c r="P75" s="211" t="s">
        <v>1662</v>
      </c>
      <c r="Q75" s="220" t="s">
        <v>1662</v>
      </c>
      <c r="R75" s="213">
        <v>6</v>
      </c>
      <c r="S75" s="220">
        <v>1025</v>
      </c>
      <c r="T75" s="213">
        <v>5</v>
      </c>
      <c r="U75" s="220">
        <v>53</v>
      </c>
      <c r="V75" s="211">
        <v>9</v>
      </c>
      <c r="W75" s="220">
        <v>143</v>
      </c>
      <c r="X75" s="211" t="s">
        <v>1662</v>
      </c>
      <c r="Y75" s="220" t="s">
        <v>1662</v>
      </c>
      <c r="Z75" s="213">
        <v>1</v>
      </c>
      <c r="AA75" s="220">
        <v>1</v>
      </c>
      <c r="AB75" s="213">
        <v>9</v>
      </c>
      <c r="AC75" s="220">
        <v>57</v>
      </c>
      <c r="AD75" s="213">
        <v>6</v>
      </c>
      <c r="AE75" s="220">
        <v>20</v>
      </c>
      <c r="AF75" s="213">
        <v>4</v>
      </c>
      <c r="AG75" s="220">
        <v>19</v>
      </c>
      <c r="AH75" s="211">
        <v>5</v>
      </c>
      <c r="AI75" s="220">
        <v>229</v>
      </c>
      <c r="AJ75" s="211">
        <v>7</v>
      </c>
      <c r="AK75" s="220">
        <v>35</v>
      </c>
      <c r="AL75" s="213" t="s">
        <v>1662</v>
      </c>
      <c r="AM75" s="220" t="s">
        <v>1662</v>
      </c>
      <c r="AN75" s="213">
        <v>2</v>
      </c>
      <c r="AO75" s="220">
        <v>4</v>
      </c>
      <c r="AP75" s="354" t="s">
        <v>323</v>
      </c>
    </row>
    <row r="76" spans="1:42" s="184" customFormat="1" ht="13.5">
      <c r="A76" s="183" t="s">
        <v>211</v>
      </c>
      <c r="B76" s="213">
        <v>26</v>
      </c>
      <c r="C76" s="220">
        <v>1008</v>
      </c>
      <c r="D76" s="220">
        <v>879</v>
      </c>
      <c r="E76" s="220">
        <v>129</v>
      </c>
      <c r="F76" s="213" t="s">
        <v>1662</v>
      </c>
      <c r="G76" s="220" t="s">
        <v>1662</v>
      </c>
      <c r="H76" s="220">
        <v>26</v>
      </c>
      <c r="I76" s="220">
        <v>1008</v>
      </c>
      <c r="J76" s="213" t="s">
        <v>1662</v>
      </c>
      <c r="K76" s="220" t="s">
        <v>1662</v>
      </c>
      <c r="L76" s="213">
        <v>3</v>
      </c>
      <c r="M76" s="220">
        <v>262</v>
      </c>
      <c r="N76" s="211">
        <v>2</v>
      </c>
      <c r="O76" s="220">
        <v>103</v>
      </c>
      <c r="P76" s="211"/>
      <c r="Q76" s="220"/>
      <c r="R76" s="213">
        <v>1</v>
      </c>
      <c r="S76" s="220">
        <v>51</v>
      </c>
      <c r="T76" s="213">
        <v>8</v>
      </c>
      <c r="U76" s="220">
        <v>263</v>
      </c>
      <c r="V76" s="211">
        <v>3</v>
      </c>
      <c r="W76" s="220">
        <v>32</v>
      </c>
      <c r="X76" s="211" t="s">
        <v>1662</v>
      </c>
      <c r="Y76" s="220" t="s">
        <v>1662</v>
      </c>
      <c r="Z76" s="213">
        <v>2</v>
      </c>
      <c r="AA76" s="220">
        <v>12</v>
      </c>
      <c r="AB76" s="213">
        <v>3</v>
      </c>
      <c r="AC76" s="220">
        <v>229</v>
      </c>
      <c r="AD76" s="213" t="s">
        <v>1662</v>
      </c>
      <c r="AE76" s="220" t="s">
        <v>1662</v>
      </c>
      <c r="AF76" s="213">
        <v>2</v>
      </c>
      <c r="AG76" s="220">
        <v>12</v>
      </c>
      <c r="AH76" s="213" t="s">
        <v>1662</v>
      </c>
      <c r="AI76" s="220" t="s">
        <v>1662</v>
      </c>
      <c r="AJ76" s="213">
        <v>1</v>
      </c>
      <c r="AK76" s="220">
        <v>43</v>
      </c>
      <c r="AL76" s="211" t="s">
        <v>1662</v>
      </c>
      <c r="AM76" s="220" t="s">
        <v>1662</v>
      </c>
      <c r="AN76" s="211">
        <v>1</v>
      </c>
      <c r="AO76" s="220">
        <v>1</v>
      </c>
      <c r="AP76" s="354" t="s">
        <v>324</v>
      </c>
    </row>
    <row r="77" spans="1:42" s="214" customFormat="1" ht="13.5">
      <c r="A77" s="222" t="s">
        <v>212</v>
      </c>
      <c r="B77" s="223">
        <f>SUM(B78:B79)</f>
        <v>189</v>
      </c>
      <c r="C77" s="223">
        <f aca="true" t="shared" si="16" ref="C77:AO77">SUM(C78:C79)</f>
        <v>3741</v>
      </c>
      <c r="D77" s="223">
        <f t="shared" si="16"/>
        <v>2633</v>
      </c>
      <c r="E77" s="223">
        <f t="shared" si="16"/>
        <v>1074</v>
      </c>
      <c r="F77" s="223">
        <f t="shared" si="16"/>
        <v>0</v>
      </c>
      <c r="G77" s="223">
        <f t="shared" si="16"/>
        <v>0</v>
      </c>
      <c r="H77" s="223">
        <f t="shared" si="16"/>
        <v>189</v>
      </c>
      <c r="I77" s="223">
        <f t="shared" si="16"/>
        <v>3741</v>
      </c>
      <c r="J77" s="223">
        <f t="shared" si="16"/>
        <v>0</v>
      </c>
      <c r="K77" s="223">
        <f t="shared" si="16"/>
        <v>0</v>
      </c>
      <c r="L77" s="223">
        <f t="shared" si="16"/>
        <v>21</v>
      </c>
      <c r="M77" s="223">
        <f t="shared" si="16"/>
        <v>153</v>
      </c>
      <c r="N77" s="223">
        <f t="shared" si="16"/>
        <v>20</v>
      </c>
      <c r="O77" s="223">
        <f t="shared" si="16"/>
        <v>606</v>
      </c>
      <c r="P77" s="223">
        <f t="shared" si="16"/>
        <v>0</v>
      </c>
      <c r="Q77" s="223">
        <f t="shared" si="16"/>
        <v>0</v>
      </c>
      <c r="R77" s="223">
        <f t="shared" si="16"/>
        <v>10</v>
      </c>
      <c r="S77" s="223">
        <f t="shared" si="16"/>
        <v>140</v>
      </c>
      <c r="T77" s="223">
        <f t="shared" si="16"/>
        <v>30</v>
      </c>
      <c r="U77" s="223">
        <f t="shared" si="16"/>
        <v>1294</v>
      </c>
      <c r="V77" s="223">
        <f t="shared" si="16"/>
        <v>28</v>
      </c>
      <c r="W77" s="223">
        <f t="shared" si="16"/>
        <v>466</v>
      </c>
      <c r="X77" s="223">
        <f t="shared" si="16"/>
        <v>2</v>
      </c>
      <c r="Y77" s="223">
        <f t="shared" si="16"/>
        <v>5</v>
      </c>
      <c r="Z77" s="223">
        <f t="shared" si="16"/>
        <v>11</v>
      </c>
      <c r="AA77" s="223">
        <f t="shared" si="16"/>
        <v>42</v>
      </c>
      <c r="AB77" s="223">
        <f t="shared" si="16"/>
        <v>11</v>
      </c>
      <c r="AC77" s="223">
        <f t="shared" si="16"/>
        <v>180</v>
      </c>
      <c r="AD77" s="223">
        <f t="shared" si="16"/>
        <v>22</v>
      </c>
      <c r="AE77" s="223">
        <f t="shared" si="16"/>
        <v>103</v>
      </c>
      <c r="AF77" s="223">
        <f t="shared" si="16"/>
        <v>5</v>
      </c>
      <c r="AG77" s="223">
        <f t="shared" si="16"/>
        <v>18</v>
      </c>
      <c r="AH77" s="223">
        <f t="shared" si="16"/>
        <v>3</v>
      </c>
      <c r="AI77" s="223">
        <f t="shared" si="16"/>
        <v>111</v>
      </c>
      <c r="AJ77" s="223">
        <f t="shared" si="16"/>
        <v>18</v>
      </c>
      <c r="AK77" s="223">
        <f t="shared" si="16"/>
        <v>440</v>
      </c>
      <c r="AL77" s="223">
        <f t="shared" si="16"/>
        <v>1</v>
      </c>
      <c r="AM77" s="223">
        <f t="shared" si="16"/>
        <v>4</v>
      </c>
      <c r="AN77" s="223">
        <f t="shared" si="16"/>
        <v>7</v>
      </c>
      <c r="AO77" s="223">
        <f t="shared" si="16"/>
        <v>179</v>
      </c>
      <c r="AP77" s="353" t="s">
        <v>212</v>
      </c>
    </row>
    <row r="78" spans="1:42" s="184" customFormat="1" ht="13.5">
      <c r="A78" s="183" t="s">
        <v>524</v>
      </c>
      <c r="B78" s="213">
        <v>38</v>
      </c>
      <c r="C78" s="220">
        <v>472</v>
      </c>
      <c r="D78" s="220">
        <v>293</v>
      </c>
      <c r="E78" s="220">
        <v>149</v>
      </c>
      <c r="F78" s="213" t="s">
        <v>1662</v>
      </c>
      <c r="G78" s="220" t="s">
        <v>1662</v>
      </c>
      <c r="H78" s="220">
        <v>38</v>
      </c>
      <c r="I78" s="220">
        <v>472</v>
      </c>
      <c r="J78" s="213" t="s">
        <v>1662</v>
      </c>
      <c r="K78" s="220" t="s">
        <v>1662</v>
      </c>
      <c r="L78" s="213" t="s">
        <v>1662</v>
      </c>
      <c r="M78" s="220" t="s">
        <v>1662</v>
      </c>
      <c r="N78" s="211">
        <v>2</v>
      </c>
      <c r="O78" s="220">
        <v>15</v>
      </c>
      <c r="P78" s="211" t="s">
        <v>1662</v>
      </c>
      <c r="Q78" s="220" t="s">
        <v>1662</v>
      </c>
      <c r="R78" s="213">
        <v>3</v>
      </c>
      <c r="S78" s="220">
        <v>76</v>
      </c>
      <c r="T78" s="213">
        <v>4</v>
      </c>
      <c r="U78" s="220">
        <v>38</v>
      </c>
      <c r="V78" s="211">
        <v>8</v>
      </c>
      <c r="W78" s="220">
        <v>194</v>
      </c>
      <c r="X78" s="211" t="s">
        <v>1662</v>
      </c>
      <c r="Y78" s="220" t="s">
        <v>1662</v>
      </c>
      <c r="Z78" s="213">
        <v>3</v>
      </c>
      <c r="AA78" s="220">
        <v>5</v>
      </c>
      <c r="AB78" s="213">
        <v>6</v>
      </c>
      <c r="AC78" s="220">
        <v>44</v>
      </c>
      <c r="AD78" s="213">
        <v>3</v>
      </c>
      <c r="AE78" s="220">
        <v>6</v>
      </c>
      <c r="AF78" s="213">
        <v>3</v>
      </c>
      <c r="AG78" s="220">
        <v>8</v>
      </c>
      <c r="AH78" s="211" t="s">
        <v>1662</v>
      </c>
      <c r="AI78" s="220" t="s">
        <v>1662</v>
      </c>
      <c r="AJ78" s="211">
        <v>6</v>
      </c>
      <c r="AK78" s="220">
        <v>86</v>
      </c>
      <c r="AL78" s="213" t="s">
        <v>1662</v>
      </c>
      <c r="AM78" s="220" t="s">
        <v>1662</v>
      </c>
      <c r="AN78" s="213" t="s">
        <v>1787</v>
      </c>
      <c r="AO78" s="220" t="s">
        <v>1787</v>
      </c>
      <c r="AP78" s="354" t="s">
        <v>326</v>
      </c>
    </row>
    <row r="79" spans="1:42" s="184" customFormat="1" ht="13.5">
      <c r="A79" s="183" t="s">
        <v>525</v>
      </c>
      <c r="B79" s="213">
        <v>151</v>
      </c>
      <c r="C79" s="220">
        <v>3269</v>
      </c>
      <c r="D79" s="220">
        <v>2340</v>
      </c>
      <c r="E79" s="220">
        <v>925</v>
      </c>
      <c r="F79" s="213" t="s">
        <v>1662</v>
      </c>
      <c r="G79" s="220" t="s">
        <v>1662</v>
      </c>
      <c r="H79" s="220">
        <v>151</v>
      </c>
      <c r="I79" s="220">
        <v>3269</v>
      </c>
      <c r="J79" s="213" t="s">
        <v>1662</v>
      </c>
      <c r="K79" s="220" t="s">
        <v>1662</v>
      </c>
      <c r="L79" s="213">
        <v>21</v>
      </c>
      <c r="M79" s="220">
        <v>153</v>
      </c>
      <c r="N79" s="211">
        <v>18</v>
      </c>
      <c r="O79" s="220">
        <v>591</v>
      </c>
      <c r="P79" s="211" t="s">
        <v>1662</v>
      </c>
      <c r="Q79" s="220" t="s">
        <v>1662</v>
      </c>
      <c r="R79" s="213">
        <v>7</v>
      </c>
      <c r="S79" s="220">
        <v>64</v>
      </c>
      <c r="T79" s="213">
        <v>26</v>
      </c>
      <c r="U79" s="220">
        <v>1256</v>
      </c>
      <c r="V79" s="211">
        <v>20</v>
      </c>
      <c r="W79" s="220">
        <v>272</v>
      </c>
      <c r="X79" s="211">
        <v>2</v>
      </c>
      <c r="Y79" s="220">
        <v>5</v>
      </c>
      <c r="Z79" s="213">
        <v>8</v>
      </c>
      <c r="AA79" s="220">
        <v>37</v>
      </c>
      <c r="AB79" s="213">
        <v>5</v>
      </c>
      <c r="AC79" s="220">
        <v>136</v>
      </c>
      <c r="AD79" s="213">
        <v>19</v>
      </c>
      <c r="AE79" s="220">
        <v>97</v>
      </c>
      <c r="AF79" s="213">
        <v>2</v>
      </c>
      <c r="AG79" s="220">
        <v>10</v>
      </c>
      <c r="AH79" s="211">
        <v>3</v>
      </c>
      <c r="AI79" s="220">
        <v>111</v>
      </c>
      <c r="AJ79" s="211">
        <v>12</v>
      </c>
      <c r="AK79" s="220">
        <v>354</v>
      </c>
      <c r="AL79" s="213">
        <v>1</v>
      </c>
      <c r="AM79" s="220">
        <v>4</v>
      </c>
      <c r="AN79" s="213">
        <v>7</v>
      </c>
      <c r="AO79" s="220">
        <v>179</v>
      </c>
      <c r="AP79" s="354" t="s">
        <v>327</v>
      </c>
    </row>
    <row r="80" spans="1:42" s="214" customFormat="1" ht="13.5">
      <c r="A80" s="222" t="s">
        <v>213</v>
      </c>
      <c r="B80" s="223">
        <f>SUM(B81:B83)</f>
        <v>205</v>
      </c>
      <c r="C80" s="223">
        <f aca="true" t="shared" si="17" ref="C80:AO80">SUM(C81:C83)</f>
        <v>4575</v>
      </c>
      <c r="D80" s="223">
        <f t="shared" si="17"/>
        <v>3270</v>
      </c>
      <c r="E80" s="223">
        <f t="shared" si="17"/>
        <v>1225</v>
      </c>
      <c r="F80" s="223">
        <f t="shared" si="17"/>
        <v>0</v>
      </c>
      <c r="G80" s="223">
        <f t="shared" si="17"/>
        <v>0</v>
      </c>
      <c r="H80" s="223">
        <f t="shared" si="17"/>
        <v>205</v>
      </c>
      <c r="I80" s="223">
        <f t="shared" si="17"/>
        <v>4575</v>
      </c>
      <c r="J80" s="223">
        <f t="shared" si="17"/>
        <v>0</v>
      </c>
      <c r="K80" s="223">
        <f t="shared" si="17"/>
        <v>0</v>
      </c>
      <c r="L80" s="223">
        <f t="shared" si="17"/>
        <v>11</v>
      </c>
      <c r="M80" s="223">
        <f t="shared" si="17"/>
        <v>384</v>
      </c>
      <c r="N80" s="223">
        <f t="shared" si="17"/>
        <v>18</v>
      </c>
      <c r="O80" s="223">
        <f t="shared" si="17"/>
        <v>589</v>
      </c>
      <c r="P80" s="223">
        <f t="shared" si="17"/>
        <v>0</v>
      </c>
      <c r="Q80" s="223">
        <f t="shared" si="17"/>
        <v>0</v>
      </c>
      <c r="R80" s="223">
        <f t="shared" si="17"/>
        <v>8</v>
      </c>
      <c r="S80" s="223">
        <f t="shared" si="17"/>
        <v>1054</v>
      </c>
      <c r="T80" s="223">
        <f t="shared" si="17"/>
        <v>24</v>
      </c>
      <c r="U80" s="223">
        <f t="shared" si="17"/>
        <v>389</v>
      </c>
      <c r="V80" s="223">
        <f t="shared" si="17"/>
        <v>44</v>
      </c>
      <c r="W80" s="223">
        <f t="shared" si="17"/>
        <v>673</v>
      </c>
      <c r="X80" s="223">
        <f t="shared" si="17"/>
        <v>3</v>
      </c>
      <c r="Y80" s="223">
        <f t="shared" si="17"/>
        <v>14</v>
      </c>
      <c r="Z80" s="223">
        <f t="shared" si="17"/>
        <v>16</v>
      </c>
      <c r="AA80" s="223">
        <f t="shared" si="17"/>
        <v>81</v>
      </c>
      <c r="AB80" s="223">
        <f t="shared" si="17"/>
        <v>10</v>
      </c>
      <c r="AC80" s="223">
        <f t="shared" si="17"/>
        <v>207</v>
      </c>
      <c r="AD80" s="223">
        <f t="shared" si="17"/>
        <v>16</v>
      </c>
      <c r="AE80" s="223">
        <f t="shared" si="17"/>
        <v>154</v>
      </c>
      <c r="AF80" s="223">
        <f t="shared" si="17"/>
        <v>15</v>
      </c>
      <c r="AG80" s="223">
        <f t="shared" si="17"/>
        <v>91</v>
      </c>
      <c r="AH80" s="223">
        <f t="shared" si="17"/>
        <v>4</v>
      </c>
      <c r="AI80" s="223">
        <f t="shared" si="17"/>
        <v>25</v>
      </c>
      <c r="AJ80" s="223">
        <f t="shared" si="17"/>
        <v>16</v>
      </c>
      <c r="AK80" s="223">
        <f t="shared" si="17"/>
        <v>470</v>
      </c>
      <c r="AL80" s="223">
        <f t="shared" si="17"/>
        <v>0</v>
      </c>
      <c r="AM80" s="223">
        <f t="shared" si="17"/>
        <v>0</v>
      </c>
      <c r="AN80" s="223">
        <f t="shared" si="17"/>
        <v>20</v>
      </c>
      <c r="AO80" s="223">
        <f t="shared" si="17"/>
        <v>444</v>
      </c>
      <c r="AP80" s="353" t="s">
        <v>213</v>
      </c>
    </row>
    <row r="81" spans="1:42" s="184" customFormat="1" ht="13.5">
      <c r="A81" s="183" t="s">
        <v>526</v>
      </c>
      <c r="B81" s="213">
        <v>83</v>
      </c>
      <c r="C81" s="220">
        <v>1876</v>
      </c>
      <c r="D81" s="220">
        <v>1392</v>
      </c>
      <c r="E81" s="220">
        <v>430</v>
      </c>
      <c r="F81" s="213" t="s">
        <v>1662</v>
      </c>
      <c r="G81" s="220" t="s">
        <v>1662</v>
      </c>
      <c r="H81" s="220">
        <v>83</v>
      </c>
      <c r="I81" s="220">
        <v>1876</v>
      </c>
      <c r="J81" s="213" t="s">
        <v>1662</v>
      </c>
      <c r="K81" s="220" t="s">
        <v>1662</v>
      </c>
      <c r="L81" s="213">
        <v>4</v>
      </c>
      <c r="M81" s="220">
        <v>9</v>
      </c>
      <c r="N81" s="211">
        <v>3</v>
      </c>
      <c r="O81" s="220">
        <v>20</v>
      </c>
      <c r="P81" s="211" t="s">
        <v>1662</v>
      </c>
      <c r="Q81" s="220" t="s">
        <v>1662</v>
      </c>
      <c r="R81" s="213">
        <v>7</v>
      </c>
      <c r="S81" s="220">
        <v>1052</v>
      </c>
      <c r="T81" s="213">
        <v>7</v>
      </c>
      <c r="U81" s="220">
        <v>108</v>
      </c>
      <c r="V81" s="211">
        <v>18</v>
      </c>
      <c r="W81" s="220">
        <v>138</v>
      </c>
      <c r="X81" s="211" t="s">
        <v>1662</v>
      </c>
      <c r="Y81" s="220" t="s">
        <v>1662</v>
      </c>
      <c r="Z81" s="213">
        <v>5</v>
      </c>
      <c r="AA81" s="220">
        <v>14</v>
      </c>
      <c r="AB81" s="213">
        <v>5</v>
      </c>
      <c r="AC81" s="220">
        <v>64</v>
      </c>
      <c r="AD81" s="213">
        <v>7</v>
      </c>
      <c r="AE81" s="220">
        <v>70</v>
      </c>
      <c r="AF81" s="213">
        <v>10</v>
      </c>
      <c r="AG81" s="220">
        <v>75</v>
      </c>
      <c r="AH81" s="211">
        <v>1</v>
      </c>
      <c r="AI81" s="220">
        <v>11</v>
      </c>
      <c r="AJ81" s="211">
        <v>3</v>
      </c>
      <c r="AK81" s="220">
        <v>43</v>
      </c>
      <c r="AL81" s="213" t="s">
        <v>1662</v>
      </c>
      <c r="AM81" s="220" t="s">
        <v>1662</v>
      </c>
      <c r="AN81" s="213">
        <v>13</v>
      </c>
      <c r="AO81" s="220">
        <v>272</v>
      </c>
      <c r="AP81" s="354" t="s">
        <v>329</v>
      </c>
    </row>
    <row r="82" spans="1:42" s="184" customFormat="1" ht="13.5">
      <c r="A82" s="183" t="s">
        <v>527</v>
      </c>
      <c r="B82" s="213">
        <v>77</v>
      </c>
      <c r="C82" s="220">
        <v>1561</v>
      </c>
      <c r="D82" s="220">
        <v>1243</v>
      </c>
      <c r="E82" s="220">
        <v>303</v>
      </c>
      <c r="F82" s="213" t="s">
        <v>1662</v>
      </c>
      <c r="G82" s="220" t="s">
        <v>1662</v>
      </c>
      <c r="H82" s="220">
        <v>77</v>
      </c>
      <c r="I82" s="220">
        <v>1561</v>
      </c>
      <c r="J82" s="213" t="s">
        <v>1662</v>
      </c>
      <c r="K82" s="220" t="s">
        <v>1662</v>
      </c>
      <c r="L82" s="213">
        <v>6</v>
      </c>
      <c r="M82" s="220">
        <v>371</v>
      </c>
      <c r="N82" s="211">
        <v>12</v>
      </c>
      <c r="O82" s="220">
        <v>205</v>
      </c>
      <c r="P82" s="211" t="s">
        <v>1662</v>
      </c>
      <c r="Q82" s="220" t="s">
        <v>1662</v>
      </c>
      <c r="R82" s="213" t="s">
        <v>1662</v>
      </c>
      <c r="S82" s="220" t="s">
        <v>1662</v>
      </c>
      <c r="T82" s="213">
        <v>13</v>
      </c>
      <c r="U82" s="220">
        <v>232</v>
      </c>
      <c r="V82" s="211">
        <v>16</v>
      </c>
      <c r="W82" s="220">
        <v>346</v>
      </c>
      <c r="X82" s="211">
        <v>2</v>
      </c>
      <c r="Y82" s="220">
        <v>12</v>
      </c>
      <c r="Z82" s="213">
        <v>7</v>
      </c>
      <c r="AA82" s="220">
        <v>41</v>
      </c>
      <c r="AB82" s="213">
        <v>3</v>
      </c>
      <c r="AC82" s="220">
        <v>85</v>
      </c>
      <c r="AD82" s="213">
        <v>2</v>
      </c>
      <c r="AE82" s="220">
        <v>40</v>
      </c>
      <c r="AF82" s="213">
        <v>4</v>
      </c>
      <c r="AG82" s="220">
        <v>14</v>
      </c>
      <c r="AH82" s="211">
        <v>1</v>
      </c>
      <c r="AI82" s="220">
        <v>11</v>
      </c>
      <c r="AJ82" s="211">
        <v>6</v>
      </c>
      <c r="AK82" s="220">
        <v>45</v>
      </c>
      <c r="AL82" s="211" t="s">
        <v>1662</v>
      </c>
      <c r="AM82" s="220" t="s">
        <v>1662</v>
      </c>
      <c r="AN82" s="211">
        <v>5</v>
      </c>
      <c r="AO82" s="220">
        <v>159</v>
      </c>
      <c r="AP82" s="354" t="s">
        <v>330</v>
      </c>
    </row>
    <row r="83" spans="1:42" s="184" customFormat="1" ht="13.5">
      <c r="A83" s="183" t="s">
        <v>528</v>
      </c>
      <c r="B83" s="213">
        <v>45</v>
      </c>
      <c r="C83" s="220">
        <v>1138</v>
      </c>
      <c r="D83" s="220">
        <v>635</v>
      </c>
      <c r="E83" s="220">
        <v>492</v>
      </c>
      <c r="F83" s="213" t="s">
        <v>1662</v>
      </c>
      <c r="G83" s="220" t="s">
        <v>1662</v>
      </c>
      <c r="H83" s="220">
        <v>45</v>
      </c>
      <c r="I83" s="220">
        <v>1138</v>
      </c>
      <c r="J83" s="213" t="s">
        <v>1662</v>
      </c>
      <c r="K83" s="220" t="s">
        <v>1662</v>
      </c>
      <c r="L83" s="213">
        <v>1</v>
      </c>
      <c r="M83" s="220">
        <v>4</v>
      </c>
      <c r="N83" s="211">
        <v>3</v>
      </c>
      <c r="O83" s="220">
        <v>364</v>
      </c>
      <c r="P83" s="211" t="s">
        <v>1662</v>
      </c>
      <c r="Q83" s="220" t="s">
        <v>1662</v>
      </c>
      <c r="R83" s="213">
        <v>1</v>
      </c>
      <c r="S83" s="220">
        <v>2</v>
      </c>
      <c r="T83" s="213">
        <v>4</v>
      </c>
      <c r="U83" s="220">
        <v>49</v>
      </c>
      <c r="V83" s="211">
        <v>10</v>
      </c>
      <c r="W83" s="220">
        <v>189</v>
      </c>
      <c r="X83" s="211">
        <v>1</v>
      </c>
      <c r="Y83" s="220">
        <v>2</v>
      </c>
      <c r="Z83" s="213">
        <v>4</v>
      </c>
      <c r="AA83" s="220">
        <v>26</v>
      </c>
      <c r="AB83" s="213">
        <v>2</v>
      </c>
      <c r="AC83" s="220">
        <v>58</v>
      </c>
      <c r="AD83" s="213">
        <v>7</v>
      </c>
      <c r="AE83" s="220">
        <v>44</v>
      </c>
      <c r="AF83" s="213">
        <v>1</v>
      </c>
      <c r="AG83" s="220">
        <v>2</v>
      </c>
      <c r="AH83" s="211">
        <v>2</v>
      </c>
      <c r="AI83" s="220">
        <v>3</v>
      </c>
      <c r="AJ83" s="211">
        <v>7</v>
      </c>
      <c r="AK83" s="220">
        <v>382</v>
      </c>
      <c r="AL83" s="213" t="s">
        <v>1662</v>
      </c>
      <c r="AM83" s="220" t="s">
        <v>1662</v>
      </c>
      <c r="AN83" s="213">
        <v>2</v>
      </c>
      <c r="AO83" s="220">
        <v>13</v>
      </c>
      <c r="AP83" s="354" t="s">
        <v>331</v>
      </c>
    </row>
    <row r="84" spans="1:42" s="214" customFormat="1" ht="13.5">
      <c r="A84" s="222" t="s">
        <v>214</v>
      </c>
      <c r="B84" s="223">
        <f>SUM(B85:B90)</f>
        <v>702</v>
      </c>
      <c r="C84" s="223">
        <f aca="true" t="shared" si="18" ref="C84:AO84">SUM(C85:C90)</f>
        <v>55827</v>
      </c>
      <c r="D84" s="223">
        <f t="shared" si="18"/>
        <v>37474</v>
      </c>
      <c r="E84" s="223">
        <f t="shared" si="18"/>
        <v>18324</v>
      </c>
      <c r="F84" s="223">
        <f t="shared" si="18"/>
        <v>0</v>
      </c>
      <c r="G84" s="223">
        <f t="shared" si="18"/>
        <v>0</v>
      </c>
      <c r="H84" s="223">
        <f t="shared" si="18"/>
        <v>702</v>
      </c>
      <c r="I84" s="223">
        <f t="shared" si="18"/>
        <v>55827</v>
      </c>
      <c r="J84" s="223">
        <f t="shared" si="18"/>
        <v>0</v>
      </c>
      <c r="K84" s="223">
        <f t="shared" si="18"/>
        <v>0</v>
      </c>
      <c r="L84" s="223">
        <f t="shared" si="18"/>
        <v>26</v>
      </c>
      <c r="M84" s="223">
        <f t="shared" si="18"/>
        <v>3353</v>
      </c>
      <c r="N84" s="223">
        <f t="shared" si="18"/>
        <v>9</v>
      </c>
      <c r="O84" s="223">
        <f t="shared" si="18"/>
        <v>3245</v>
      </c>
      <c r="P84" s="223">
        <f t="shared" si="18"/>
        <v>1</v>
      </c>
      <c r="Q84" s="223">
        <f t="shared" si="18"/>
        <v>1</v>
      </c>
      <c r="R84" s="223">
        <f t="shared" si="18"/>
        <v>50</v>
      </c>
      <c r="S84" s="223">
        <f t="shared" si="18"/>
        <v>24059</v>
      </c>
      <c r="T84" s="223">
        <f t="shared" si="18"/>
        <v>8</v>
      </c>
      <c r="U84" s="223">
        <f t="shared" si="18"/>
        <v>244</v>
      </c>
      <c r="V84" s="223">
        <f t="shared" si="18"/>
        <v>225</v>
      </c>
      <c r="W84" s="223">
        <f t="shared" si="18"/>
        <v>10728</v>
      </c>
      <c r="X84" s="223">
        <f t="shared" si="18"/>
        <v>19</v>
      </c>
      <c r="Y84" s="223">
        <f t="shared" si="18"/>
        <v>2130</v>
      </c>
      <c r="Z84" s="223">
        <f t="shared" si="18"/>
        <v>32</v>
      </c>
      <c r="AA84" s="223">
        <f t="shared" si="18"/>
        <v>301</v>
      </c>
      <c r="AB84" s="223">
        <f t="shared" si="18"/>
        <v>15</v>
      </c>
      <c r="AC84" s="223">
        <f t="shared" si="18"/>
        <v>523</v>
      </c>
      <c r="AD84" s="223">
        <f t="shared" si="18"/>
        <v>138</v>
      </c>
      <c r="AE84" s="223">
        <f t="shared" si="18"/>
        <v>2289</v>
      </c>
      <c r="AF84" s="223">
        <f t="shared" si="18"/>
        <v>39</v>
      </c>
      <c r="AG84" s="223">
        <f t="shared" si="18"/>
        <v>2255</v>
      </c>
      <c r="AH84" s="223">
        <f t="shared" si="18"/>
        <v>29</v>
      </c>
      <c r="AI84" s="223">
        <f t="shared" si="18"/>
        <v>699</v>
      </c>
      <c r="AJ84" s="223">
        <f t="shared" si="18"/>
        <v>63</v>
      </c>
      <c r="AK84" s="223">
        <f t="shared" si="18"/>
        <v>1507</v>
      </c>
      <c r="AL84" s="223">
        <f t="shared" si="18"/>
        <v>1</v>
      </c>
      <c r="AM84" s="223">
        <f t="shared" si="18"/>
        <v>17</v>
      </c>
      <c r="AN84" s="223">
        <f t="shared" si="18"/>
        <v>47</v>
      </c>
      <c r="AO84" s="223">
        <f t="shared" si="18"/>
        <v>4476</v>
      </c>
      <c r="AP84" s="353" t="s">
        <v>214</v>
      </c>
    </row>
    <row r="85" spans="1:42" s="184" customFormat="1" ht="13.5">
      <c r="A85" s="183" t="s">
        <v>215</v>
      </c>
      <c r="B85" s="213">
        <v>34</v>
      </c>
      <c r="C85" s="220">
        <v>4753</v>
      </c>
      <c r="D85" s="220">
        <v>3789</v>
      </c>
      <c r="E85" s="220">
        <v>961</v>
      </c>
      <c r="F85" s="213" t="s">
        <v>1662</v>
      </c>
      <c r="G85" s="220" t="s">
        <v>1662</v>
      </c>
      <c r="H85" s="220">
        <v>34</v>
      </c>
      <c r="I85" s="220">
        <v>4753</v>
      </c>
      <c r="J85" s="213" t="s">
        <v>1662</v>
      </c>
      <c r="K85" s="220" t="s">
        <v>1662</v>
      </c>
      <c r="L85" s="213">
        <v>2</v>
      </c>
      <c r="M85" s="220">
        <v>46</v>
      </c>
      <c r="N85" s="211">
        <v>1</v>
      </c>
      <c r="O85" s="220">
        <v>1</v>
      </c>
      <c r="P85" s="211" t="s">
        <v>1662</v>
      </c>
      <c r="Q85" s="220" t="s">
        <v>1662</v>
      </c>
      <c r="R85" s="213">
        <v>6</v>
      </c>
      <c r="S85" s="220">
        <v>4453</v>
      </c>
      <c r="T85" s="213" t="s">
        <v>1662</v>
      </c>
      <c r="U85" s="220" t="s">
        <v>1662</v>
      </c>
      <c r="V85" s="211">
        <v>6</v>
      </c>
      <c r="W85" s="220">
        <v>78</v>
      </c>
      <c r="X85" s="211" t="s">
        <v>1662</v>
      </c>
      <c r="Y85" s="220" t="s">
        <v>1662</v>
      </c>
      <c r="Z85" s="213">
        <v>2</v>
      </c>
      <c r="AA85" s="220">
        <v>5</v>
      </c>
      <c r="AB85" s="213">
        <v>1</v>
      </c>
      <c r="AC85" s="220">
        <v>2</v>
      </c>
      <c r="AD85" s="213">
        <v>2</v>
      </c>
      <c r="AE85" s="220">
        <v>66</v>
      </c>
      <c r="AF85" s="213">
        <v>1</v>
      </c>
      <c r="AG85" s="220">
        <v>2</v>
      </c>
      <c r="AH85" s="211">
        <v>2</v>
      </c>
      <c r="AI85" s="220">
        <v>13</v>
      </c>
      <c r="AJ85" s="211">
        <v>3</v>
      </c>
      <c r="AK85" s="220">
        <v>25</v>
      </c>
      <c r="AL85" s="213" t="s">
        <v>1662</v>
      </c>
      <c r="AM85" s="220" t="s">
        <v>1662</v>
      </c>
      <c r="AN85" s="213">
        <v>8</v>
      </c>
      <c r="AO85" s="220">
        <v>62</v>
      </c>
      <c r="AP85" s="354" t="s">
        <v>333</v>
      </c>
    </row>
    <row r="86" spans="1:42" s="184" customFormat="1" ht="13.5">
      <c r="A86" s="183" t="s">
        <v>216</v>
      </c>
      <c r="B86" s="213">
        <v>184</v>
      </c>
      <c r="C86" s="220">
        <v>3565</v>
      </c>
      <c r="D86" s="220">
        <v>1171</v>
      </c>
      <c r="E86" s="220">
        <v>2394</v>
      </c>
      <c r="F86" s="213" t="s">
        <v>1662</v>
      </c>
      <c r="G86" s="220" t="s">
        <v>1662</v>
      </c>
      <c r="H86" s="220">
        <v>184</v>
      </c>
      <c r="I86" s="220">
        <v>3565</v>
      </c>
      <c r="J86" s="213" t="s">
        <v>1662</v>
      </c>
      <c r="K86" s="220" t="s">
        <v>1662</v>
      </c>
      <c r="L86" s="213" t="s">
        <v>1662</v>
      </c>
      <c r="M86" s="220" t="s">
        <v>1662</v>
      </c>
      <c r="N86" s="211" t="s">
        <v>1662</v>
      </c>
      <c r="O86" s="220" t="s">
        <v>1662</v>
      </c>
      <c r="P86" s="211" t="s">
        <v>1662</v>
      </c>
      <c r="Q86" s="220" t="s">
        <v>1662</v>
      </c>
      <c r="R86" s="213" t="s">
        <v>1662</v>
      </c>
      <c r="S86" s="220" t="s">
        <v>1662</v>
      </c>
      <c r="T86" s="213">
        <v>1</v>
      </c>
      <c r="U86" s="220">
        <v>19</v>
      </c>
      <c r="V86" s="211">
        <v>107</v>
      </c>
      <c r="W86" s="220">
        <v>1234</v>
      </c>
      <c r="X86" s="211">
        <v>2</v>
      </c>
      <c r="Y86" s="220">
        <v>21</v>
      </c>
      <c r="Z86" s="211">
        <v>5</v>
      </c>
      <c r="AA86" s="220">
        <v>98</v>
      </c>
      <c r="AB86" s="211">
        <v>3</v>
      </c>
      <c r="AC86" s="220">
        <v>14</v>
      </c>
      <c r="AD86" s="211">
        <v>33</v>
      </c>
      <c r="AE86" s="220">
        <v>635</v>
      </c>
      <c r="AF86" s="211">
        <v>17</v>
      </c>
      <c r="AG86" s="220">
        <v>1344</v>
      </c>
      <c r="AH86" s="211">
        <v>3</v>
      </c>
      <c r="AI86" s="220">
        <v>31</v>
      </c>
      <c r="AJ86" s="211">
        <v>9</v>
      </c>
      <c r="AK86" s="220">
        <v>97</v>
      </c>
      <c r="AL86" s="211" t="s">
        <v>1662</v>
      </c>
      <c r="AM86" s="220" t="s">
        <v>1662</v>
      </c>
      <c r="AN86" s="211">
        <v>4</v>
      </c>
      <c r="AO86" s="220">
        <v>72</v>
      </c>
      <c r="AP86" s="354" t="s">
        <v>334</v>
      </c>
    </row>
    <row r="87" spans="1:42" s="184" customFormat="1" ht="13.5">
      <c r="A87" s="183" t="s">
        <v>217</v>
      </c>
      <c r="B87" s="213">
        <v>208</v>
      </c>
      <c r="C87" s="220">
        <v>34066</v>
      </c>
      <c r="D87" s="220">
        <v>23914</v>
      </c>
      <c r="E87" s="220">
        <v>10152</v>
      </c>
      <c r="F87" s="213" t="s">
        <v>1662</v>
      </c>
      <c r="G87" s="220" t="s">
        <v>1662</v>
      </c>
      <c r="H87" s="220">
        <v>208</v>
      </c>
      <c r="I87" s="220">
        <v>34066</v>
      </c>
      <c r="J87" s="213" t="s">
        <v>1662</v>
      </c>
      <c r="K87" s="220" t="s">
        <v>1662</v>
      </c>
      <c r="L87" s="213">
        <v>3</v>
      </c>
      <c r="M87" s="220">
        <v>417</v>
      </c>
      <c r="N87" s="211">
        <v>5</v>
      </c>
      <c r="O87" s="220">
        <v>3237</v>
      </c>
      <c r="P87" s="211">
        <v>1</v>
      </c>
      <c r="Q87" s="220">
        <v>1</v>
      </c>
      <c r="R87" s="213">
        <v>24</v>
      </c>
      <c r="S87" s="220">
        <v>17396</v>
      </c>
      <c r="T87" s="213">
        <v>1</v>
      </c>
      <c r="U87" s="220">
        <v>55</v>
      </c>
      <c r="V87" s="211">
        <v>50</v>
      </c>
      <c r="W87" s="220">
        <v>5824</v>
      </c>
      <c r="X87" s="211">
        <v>15</v>
      </c>
      <c r="Y87" s="220">
        <v>1849</v>
      </c>
      <c r="Z87" s="213">
        <v>9</v>
      </c>
      <c r="AA87" s="220">
        <v>111</v>
      </c>
      <c r="AB87" s="213">
        <v>5</v>
      </c>
      <c r="AC87" s="220">
        <v>394</v>
      </c>
      <c r="AD87" s="213">
        <v>49</v>
      </c>
      <c r="AE87" s="220">
        <v>927</v>
      </c>
      <c r="AF87" s="213">
        <v>8</v>
      </c>
      <c r="AG87" s="220">
        <v>161</v>
      </c>
      <c r="AH87" s="213">
        <v>4</v>
      </c>
      <c r="AI87" s="220">
        <v>418</v>
      </c>
      <c r="AJ87" s="213">
        <v>15</v>
      </c>
      <c r="AK87" s="220">
        <v>210</v>
      </c>
      <c r="AL87" s="213">
        <v>1</v>
      </c>
      <c r="AM87" s="220">
        <v>17</v>
      </c>
      <c r="AN87" s="213">
        <v>18</v>
      </c>
      <c r="AO87" s="220">
        <v>3049</v>
      </c>
      <c r="AP87" s="354" t="s">
        <v>335</v>
      </c>
    </row>
    <row r="88" spans="1:42" s="184" customFormat="1" ht="13.5">
      <c r="A88" s="183" t="s">
        <v>218</v>
      </c>
      <c r="B88" s="213">
        <v>145</v>
      </c>
      <c r="C88" s="220">
        <v>1573</v>
      </c>
      <c r="D88" s="220">
        <v>803</v>
      </c>
      <c r="E88" s="220">
        <v>758</v>
      </c>
      <c r="F88" s="213" t="s">
        <v>1662</v>
      </c>
      <c r="G88" s="220" t="s">
        <v>1662</v>
      </c>
      <c r="H88" s="220">
        <v>145</v>
      </c>
      <c r="I88" s="220">
        <v>1573</v>
      </c>
      <c r="J88" s="213" t="s">
        <v>1662</v>
      </c>
      <c r="K88" s="220" t="s">
        <v>1662</v>
      </c>
      <c r="L88" s="213">
        <v>4</v>
      </c>
      <c r="M88" s="220">
        <v>36</v>
      </c>
      <c r="N88" s="211">
        <v>2</v>
      </c>
      <c r="O88" s="220">
        <v>5</v>
      </c>
      <c r="P88" s="211" t="s">
        <v>1662</v>
      </c>
      <c r="Q88" s="220" t="s">
        <v>1662</v>
      </c>
      <c r="R88" s="213">
        <v>3</v>
      </c>
      <c r="S88" s="220">
        <v>4</v>
      </c>
      <c r="T88" s="213">
        <v>5</v>
      </c>
      <c r="U88" s="220">
        <v>50</v>
      </c>
      <c r="V88" s="211">
        <v>30</v>
      </c>
      <c r="W88" s="220">
        <v>528</v>
      </c>
      <c r="X88" s="211">
        <v>1</v>
      </c>
      <c r="Y88" s="220">
        <v>14</v>
      </c>
      <c r="Z88" s="213">
        <v>13</v>
      </c>
      <c r="AA88" s="220">
        <v>68</v>
      </c>
      <c r="AB88" s="213">
        <v>2</v>
      </c>
      <c r="AC88" s="220">
        <v>3</v>
      </c>
      <c r="AD88" s="213">
        <v>37</v>
      </c>
      <c r="AE88" s="220">
        <v>373</v>
      </c>
      <c r="AF88" s="213">
        <v>8</v>
      </c>
      <c r="AG88" s="220">
        <v>37</v>
      </c>
      <c r="AH88" s="211">
        <v>15</v>
      </c>
      <c r="AI88" s="220">
        <v>131</v>
      </c>
      <c r="AJ88" s="211">
        <v>23</v>
      </c>
      <c r="AK88" s="220">
        <v>303</v>
      </c>
      <c r="AL88" s="213" t="s">
        <v>1662</v>
      </c>
      <c r="AM88" s="220" t="s">
        <v>1662</v>
      </c>
      <c r="AN88" s="213">
        <v>2</v>
      </c>
      <c r="AO88" s="220">
        <v>21</v>
      </c>
      <c r="AP88" s="354" t="s">
        <v>336</v>
      </c>
    </row>
    <row r="89" spans="1:42" s="184" customFormat="1" ht="13.5">
      <c r="A89" s="183" t="s">
        <v>219</v>
      </c>
      <c r="B89" s="213">
        <v>99</v>
      </c>
      <c r="C89" s="220">
        <v>11432</v>
      </c>
      <c r="D89" s="220">
        <v>7502</v>
      </c>
      <c r="E89" s="220">
        <v>3930</v>
      </c>
      <c r="F89" s="213" t="s">
        <v>1662</v>
      </c>
      <c r="G89" s="220" t="s">
        <v>1662</v>
      </c>
      <c r="H89" s="220">
        <v>99</v>
      </c>
      <c r="I89" s="220">
        <v>11432</v>
      </c>
      <c r="J89" s="213" t="s">
        <v>1662</v>
      </c>
      <c r="K89" s="220" t="s">
        <v>1662</v>
      </c>
      <c r="L89" s="213">
        <v>7</v>
      </c>
      <c r="M89" s="220">
        <v>2805</v>
      </c>
      <c r="N89" s="211" t="s">
        <v>1662</v>
      </c>
      <c r="O89" s="220" t="s">
        <v>1662</v>
      </c>
      <c r="P89" s="211" t="s">
        <v>1662</v>
      </c>
      <c r="Q89" s="220" t="s">
        <v>1662</v>
      </c>
      <c r="R89" s="213">
        <v>10</v>
      </c>
      <c r="S89" s="220">
        <v>2003</v>
      </c>
      <c r="T89" s="213">
        <v>1</v>
      </c>
      <c r="U89" s="220">
        <v>120</v>
      </c>
      <c r="V89" s="211">
        <v>29</v>
      </c>
      <c r="W89" s="220">
        <v>3040</v>
      </c>
      <c r="X89" s="211">
        <v>1</v>
      </c>
      <c r="Y89" s="220">
        <v>246</v>
      </c>
      <c r="Z89" s="213">
        <v>2</v>
      </c>
      <c r="AA89" s="220">
        <v>13</v>
      </c>
      <c r="AB89" s="213">
        <v>3</v>
      </c>
      <c r="AC89" s="220">
        <v>106</v>
      </c>
      <c r="AD89" s="213">
        <v>15</v>
      </c>
      <c r="AE89" s="220">
        <v>283</v>
      </c>
      <c r="AF89" s="213">
        <v>4</v>
      </c>
      <c r="AG89" s="220">
        <v>708</v>
      </c>
      <c r="AH89" s="211">
        <v>3</v>
      </c>
      <c r="AI89" s="220">
        <v>9</v>
      </c>
      <c r="AJ89" s="211">
        <v>13</v>
      </c>
      <c r="AK89" s="220">
        <v>872</v>
      </c>
      <c r="AL89" s="213" t="s">
        <v>1662</v>
      </c>
      <c r="AM89" s="220" t="s">
        <v>1662</v>
      </c>
      <c r="AN89" s="213">
        <v>11</v>
      </c>
      <c r="AO89" s="220">
        <v>1227</v>
      </c>
      <c r="AP89" s="354" t="s">
        <v>337</v>
      </c>
    </row>
    <row r="90" spans="1:42" s="184" customFormat="1" ht="13.5">
      <c r="A90" s="183" t="s">
        <v>220</v>
      </c>
      <c r="B90" s="213">
        <v>32</v>
      </c>
      <c r="C90" s="220">
        <v>438</v>
      </c>
      <c r="D90" s="220">
        <v>295</v>
      </c>
      <c r="E90" s="220">
        <v>129</v>
      </c>
      <c r="F90" s="213" t="s">
        <v>1662</v>
      </c>
      <c r="G90" s="220" t="s">
        <v>1662</v>
      </c>
      <c r="H90" s="220">
        <v>32</v>
      </c>
      <c r="I90" s="220">
        <v>438</v>
      </c>
      <c r="J90" s="213" t="s">
        <v>1662</v>
      </c>
      <c r="K90" s="220" t="s">
        <v>1662</v>
      </c>
      <c r="L90" s="213">
        <v>10</v>
      </c>
      <c r="M90" s="220">
        <v>49</v>
      </c>
      <c r="N90" s="211">
        <v>1</v>
      </c>
      <c r="O90" s="220">
        <v>2</v>
      </c>
      <c r="P90" s="211"/>
      <c r="Q90" s="220"/>
      <c r="R90" s="213">
        <v>7</v>
      </c>
      <c r="S90" s="220">
        <v>203</v>
      </c>
      <c r="T90" s="213" t="s">
        <v>1662</v>
      </c>
      <c r="U90" s="220" t="s">
        <v>1662</v>
      </c>
      <c r="V90" s="211">
        <v>3</v>
      </c>
      <c r="W90" s="220">
        <v>24</v>
      </c>
      <c r="X90" s="211" t="s">
        <v>1662</v>
      </c>
      <c r="Y90" s="220" t="s">
        <v>1662</v>
      </c>
      <c r="Z90" s="211">
        <v>1</v>
      </c>
      <c r="AA90" s="220">
        <v>6</v>
      </c>
      <c r="AB90" s="211">
        <v>1</v>
      </c>
      <c r="AC90" s="220">
        <v>4</v>
      </c>
      <c r="AD90" s="211">
        <v>2</v>
      </c>
      <c r="AE90" s="220">
        <v>5</v>
      </c>
      <c r="AF90" s="211">
        <v>1</v>
      </c>
      <c r="AG90" s="220">
        <v>3</v>
      </c>
      <c r="AH90" s="213">
        <v>2</v>
      </c>
      <c r="AI90" s="220">
        <v>97</v>
      </c>
      <c r="AJ90" s="213" t="s">
        <v>1662</v>
      </c>
      <c r="AK90" s="220" t="s">
        <v>1662</v>
      </c>
      <c r="AL90" s="213" t="s">
        <v>1662</v>
      </c>
      <c r="AM90" s="220" t="s">
        <v>1662</v>
      </c>
      <c r="AN90" s="213">
        <v>4</v>
      </c>
      <c r="AO90" s="220">
        <v>45</v>
      </c>
      <c r="AP90" s="354" t="s">
        <v>338</v>
      </c>
    </row>
    <row r="91" spans="1:42" s="214" customFormat="1" ht="13.5">
      <c r="A91" s="222" t="s">
        <v>221</v>
      </c>
      <c r="B91" s="223">
        <f>SUM(B92:B93)</f>
        <v>335</v>
      </c>
      <c r="C91" s="223">
        <f aca="true" t="shared" si="19" ref="C91:AO91">SUM(C92:C93)</f>
        <v>11356</v>
      </c>
      <c r="D91" s="223">
        <f t="shared" si="19"/>
        <v>8078</v>
      </c>
      <c r="E91" s="223">
        <f t="shared" si="19"/>
        <v>3267</v>
      </c>
      <c r="F91" s="223">
        <f t="shared" si="19"/>
        <v>0</v>
      </c>
      <c r="G91" s="223">
        <f t="shared" si="19"/>
        <v>0</v>
      </c>
      <c r="H91" s="223">
        <f t="shared" si="19"/>
        <v>335</v>
      </c>
      <c r="I91" s="223">
        <f t="shared" si="19"/>
        <v>11356</v>
      </c>
      <c r="J91" s="223">
        <f t="shared" si="19"/>
        <v>0</v>
      </c>
      <c r="K91" s="223">
        <f t="shared" si="19"/>
        <v>0</v>
      </c>
      <c r="L91" s="223">
        <f t="shared" si="19"/>
        <v>10</v>
      </c>
      <c r="M91" s="223">
        <f t="shared" si="19"/>
        <v>178</v>
      </c>
      <c r="N91" s="223">
        <f t="shared" si="19"/>
        <v>16</v>
      </c>
      <c r="O91" s="223">
        <f t="shared" si="19"/>
        <v>1583</v>
      </c>
      <c r="P91" s="223">
        <f t="shared" si="19"/>
        <v>0</v>
      </c>
      <c r="Q91" s="223">
        <f t="shared" si="19"/>
        <v>0</v>
      </c>
      <c r="R91" s="223">
        <f t="shared" si="19"/>
        <v>8</v>
      </c>
      <c r="S91" s="223">
        <f t="shared" si="19"/>
        <v>530</v>
      </c>
      <c r="T91" s="223">
        <f t="shared" si="19"/>
        <v>60</v>
      </c>
      <c r="U91" s="223">
        <f t="shared" si="19"/>
        <v>2560</v>
      </c>
      <c r="V91" s="223">
        <f t="shared" si="19"/>
        <v>84</v>
      </c>
      <c r="W91" s="223">
        <f t="shared" si="19"/>
        <v>2364</v>
      </c>
      <c r="X91" s="223">
        <f t="shared" si="19"/>
        <v>7</v>
      </c>
      <c r="Y91" s="223">
        <f t="shared" si="19"/>
        <v>717</v>
      </c>
      <c r="Z91" s="223">
        <f t="shared" si="19"/>
        <v>9</v>
      </c>
      <c r="AA91" s="223">
        <f t="shared" si="19"/>
        <v>84</v>
      </c>
      <c r="AB91" s="223">
        <f t="shared" si="19"/>
        <v>13</v>
      </c>
      <c r="AC91" s="223">
        <f t="shared" si="19"/>
        <v>868</v>
      </c>
      <c r="AD91" s="223">
        <f t="shared" si="19"/>
        <v>30</v>
      </c>
      <c r="AE91" s="223">
        <f t="shared" si="19"/>
        <v>456</v>
      </c>
      <c r="AF91" s="223">
        <f t="shared" si="19"/>
        <v>19</v>
      </c>
      <c r="AG91" s="223">
        <f t="shared" si="19"/>
        <v>216</v>
      </c>
      <c r="AH91" s="223">
        <f t="shared" si="19"/>
        <v>14</v>
      </c>
      <c r="AI91" s="223">
        <f t="shared" si="19"/>
        <v>296</v>
      </c>
      <c r="AJ91" s="223">
        <f t="shared" si="19"/>
        <v>35</v>
      </c>
      <c r="AK91" s="223">
        <f t="shared" si="19"/>
        <v>704</v>
      </c>
      <c r="AL91" s="223">
        <f t="shared" si="19"/>
        <v>1</v>
      </c>
      <c r="AM91" s="223">
        <f t="shared" si="19"/>
        <v>7</v>
      </c>
      <c r="AN91" s="223">
        <f t="shared" si="19"/>
        <v>29</v>
      </c>
      <c r="AO91" s="223">
        <f t="shared" si="19"/>
        <v>793</v>
      </c>
      <c r="AP91" s="353" t="s">
        <v>221</v>
      </c>
    </row>
    <row r="92" spans="1:42" s="184" customFormat="1" ht="13.5">
      <c r="A92" s="183" t="s">
        <v>529</v>
      </c>
      <c r="B92" s="213">
        <v>174</v>
      </c>
      <c r="C92" s="220">
        <v>6671</v>
      </c>
      <c r="D92" s="220">
        <v>4377</v>
      </c>
      <c r="E92" s="220">
        <v>2291</v>
      </c>
      <c r="F92" s="213" t="s">
        <v>1662</v>
      </c>
      <c r="G92" s="220" t="s">
        <v>1662</v>
      </c>
      <c r="H92" s="220">
        <v>174</v>
      </c>
      <c r="I92" s="220">
        <v>6671</v>
      </c>
      <c r="J92" s="213" t="s">
        <v>1662</v>
      </c>
      <c r="K92" s="220" t="s">
        <v>1662</v>
      </c>
      <c r="L92" s="213">
        <v>7</v>
      </c>
      <c r="M92" s="220">
        <v>85</v>
      </c>
      <c r="N92" s="211">
        <v>6</v>
      </c>
      <c r="O92" s="220">
        <v>1282</v>
      </c>
      <c r="P92" s="211" t="s">
        <v>1662</v>
      </c>
      <c r="Q92" s="220" t="s">
        <v>1662</v>
      </c>
      <c r="R92" s="213">
        <v>6</v>
      </c>
      <c r="S92" s="220">
        <v>523</v>
      </c>
      <c r="T92" s="213">
        <v>15</v>
      </c>
      <c r="U92" s="220">
        <v>488</v>
      </c>
      <c r="V92" s="211">
        <v>35</v>
      </c>
      <c r="W92" s="220">
        <v>1245</v>
      </c>
      <c r="X92" s="211">
        <v>7</v>
      </c>
      <c r="Y92" s="220">
        <v>717</v>
      </c>
      <c r="Z92" s="213">
        <v>1</v>
      </c>
      <c r="AA92" s="220">
        <v>5</v>
      </c>
      <c r="AB92" s="213">
        <v>7</v>
      </c>
      <c r="AC92" s="220">
        <v>809</v>
      </c>
      <c r="AD92" s="213">
        <v>25</v>
      </c>
      <c r="AE92" s="220">
        <v>309</v>
      </c>
      <c r="AF92" s="213">
        <v>16</v>
      </c>
      <c r="AG92" s="220">
        <v>174</v>
      </c>
      <c r="AH92" s="211">
        <v>10</v>
      </c>
      <c r="AI92" s="220">
        <v>94</v>
      </c>
      <c r="AJ92" s="211">
        <v>27</v>
      </c>
      <c r="AK92" s="220">
        <v>498</v>
      </c>
      <c r="AL92" s="213">
        <v>1</v>
      </c>
      <c r="AM92" s="220">
        <v>7</v>
      </c>
      <c r="AN92" s="213">
        <v>11</v>
      </c>
      <c r="AO92" s="220">
        <v>435</v>
      </c>
      <c r="AP92" s="354" t="s">
        <v>340</v>
      </c>
    </row>
    <row r="93" spans="1:42" s="184" customFormat="1" ht="13.5">
      <c r="A93" s="183" t="s">
        <v>0</v>
      </c>
      <c r="B93" s="213">
        <v>161</v>
      </c>
      <c r="C93" s="220">
        <v>4685</v>
      </c>
      <c r="D93" s="220">
        <v>3701</v>
      </c>
      <c r="E93" s="220">
        <v>976</v>
      </c>
      <c r="F93" s="213" t="s">
        <v>1662</v>
      </c>
      <c r="G93" s="220" t="s">
        <v>1662</v>
      </c>
      <c r="H93" s="220">
        <v>161</v>
      </c>
      <c r="I93" s="220">
        <v>4685</v>
      </c>
      <c r="J93" s="213" t="s">
        <v>1662</v>
      </c>
      <c r="K93" s="220" t="s">
        <v>1662</v>
      </c>
      <c r="L93" s="213">
        <v>3</v>
      </c>
      <c r="M93" s="220">
        <v>93</v>
      </c>
      <c r="N93" s="211">
        <v>10</v>
      </c>
      <c r="O93" s="220">
        <v>301</v>
      </c>
      <c r="P93" s="211" t="s">
        <v>1662</v>
      </c>
      <c r="Q93" s="220" t="s">
        <v>1662</v>
      </c>
      <c r="R93" s="213">
        <v>2</v>
      </c>
      <c r="S93" s="220">
        <v>7</v>
      </c>
      <c r="T93" s="213">
        <v>45</v>
      </c>
      <c r="U93" s="220">
        <v>2072</v>
      </c>
      <c r="V93" s="211">
        <v>49</v>
      </c>
      <c r="W93" s="220">
        <v>1119</v>
      </c>
      <c r="X93" s="211" t="s">
        <v>1662</v>
      </c>
      <c r="Y93" s="220" t="s">
        <v>1662</v>
      </c>
      <c r="Z93" s="213">
        <v>8</v>
      </c>
      <c r="AA93" s="220">
        <v>79</v>
      </c>
      <c r="AB93" s="213">
        <v>6</v>
      </c>
      <c r="AC93" s="220">
        <v>59</v>
      </c>
      <c r="AD93" s="213">
        <v>5</v>
      </c>
      <c r="AE93" s="220">
        <v>147</v>
      </c>
      <c r="AF93" s="213">
        <v>3</v>
      </c>
      <c r="AG93" s="220">
        <v>42</v>
      </c>
      <c r="AH93" s="211">
        <v>4</v>
      </c>
      <c r="AI93" s="220">
        <v>202</v>
      </c>
      <c r="AJ93" s="211">
        <v>8</v>
      </c>
      <c r="AK93" s="220">
        <v>206</v>
      </c>
      <c r="AL93" s="213" t="s">
        <v>1662</v>
      </c>
      <c r="AM93" s="220" t="s">
        <v>1662</v>
      </c>
      <c r="AN93" s="213">
        <v>18</v>
      </c>
      <c r="AO93" s="220">
        <v>358</v>
      </c>
      <c r="AP93" s="354" t="s">
        <v>341</v>
      </c>
    </row>
    <row r="94" spans="1:42" s="214" customFormat="1" ht="13.5">
      <c r="A94" s="222" t="s">
        <v>222</v>
      </c>
      <c r="B94" s="223">
        <f>SUM(B95:B98)</f>
        <v>419</v>
      </c>
      <c r="C94" s="223">
        <f aca="true" t="shared" si="20" ref="C94:AO94">SUM(C95:C98)</f>
        <v>20401</v>
      </c>
      <c r="D94" s="223">
        <f t="shared" si="20"/>
        <v>12453</v>
      </c>
      <c r="E94" s="223">
        <f t="shared" si="20"/>
        <v>7877</v>
      </c>
      <c r="F94" s="223">
        <f t="shared" si="20"/>
        <v>0</v>
      </c>
      <c r="G94" s="223">
        <f t="shared" si="20"/>
        <v>0</v>
      </c>
      <c r="H94" s="223">
        <f t="shared" si="20"/>
        <v>419</v>
      </c>
      <c r="I94" s="223">
        <f t="shared" si="20"/>
        <v>20401</v>
      </c>
      <c r="J94" s="223">
        <f t="shared" si="20"/>
        <v>0</v>
      </c>
      <c r="K94" s="223">
        <f t="shared" si="20"/>
        <v>0</v>
      </c>
      <c r="L94" s="223">
        <f t="shared" si="20"/>
        <v>14</v>
      </c>
      <c r="M94" s="223">
        <f t="shared" si="20"/>
        <v>601</v>
      </c>
      <c r="N94" s="223">
        <f t="shared" si="20"/>
        <v>17</v>
      </c>
      <c r="O94" s="223">
        <f t="shared" si="20"/>
        <v>1658</v>
      </c>
      <c r="P94" s="223">
        <f t="shared" si="20"/>
        <v>2</v>
      </c>
      <c r="Q94" s="223">
        <f t="shared" si="20"/>
        <v>36</v>
      </c>
      <c r="R94" s="223">
        <f t="shared" si="20"/>
        <v>22</v>
      </c>
      <c r="S94" s="223">
        <f t="shared" si="20"/>
        <v>932</v>
      </c>
      <c r="T94" s="223">
        <f t="shared" si="20"/>
        <v>83</v>
      </c>
      <c r="U94" s="223">
        <f t="shared" si="20"/>
        <v>3422</v>
      </c>
      <c r="V94" s="223">
        <f t="shared" si="20"/>
        <v>82</v>
      </c>
      <c r="W94" s="223">
        <f t="shared" si="20"/>
        <v>3287</v>
      </c>
      <c r="X94" s="223">
        <f t="shared" si="20"/>
        <v>2</v>
      </c>
      <c r="Y94" s="223">
        <f t="shared" si="20"/>
        <v>12</v>
      </c>
      <c r="Z94" s="223">
        <f t="shared" si="20"/>
        <v>17</v>
      </c>
      <c r="AA94" s="223">
        <f t="shared" si="20"/>
        <v>398</v>
      </c>
      <c r="AB94" s="223">
        <f t="shared" si="20"/>
        <v>10</v>
      </c>
      <c r="AC94" s="223">
        <f t="shared" si="20"/>
        <v>60</v>
      </c>
      <c r="AD94" s="223">
        <f t="shared" si="20"/>
        <v>70</v>
      </c>
      <c r="AE94" s="223">
        <f t="shared" si="20"/>
        <v>1449</v>
      </c>
      <c r="AF94" s="223">
        <f t="shared" si="20"/>
        <v>16</v>
      </c>
      <c r="AG94" s="223">
        <f t="shared" si="20"/>
        <v>430</v>
      </c>
      <c r="AH94" s="223">
        <f t="shared" si="20"/>
        <v>5</v>
      </c>
      <c r="AI94" s="223">
        <f t="shared" si="20"/>
        <v>628</v>
      </c>
      <c r="AJ94" s="223">
        <f t="shared" si="20"/>
        <v>22</v>
      </c>
      <c r="AK94" s="223">
        <f t="shared" si="20"/>
        <v>2959</v>
      </c>
      <c r="AL94" s="223">
        <f t="shared" si="20"/>
        <v>1</v>
      </c>
      <c r="AM94" s="223">
        <f t="shared" si="20"/>
        <v>10</v>
      </c>
      <c r="AN94" s="223">
        <f t="shared" si="20"/>
        <v>56</v>
      </c>
      <c r="AO94" s="223">
        <f t="shared" si="20"/>
        <v>4519</v>
      </c>
      <c r="AP94" s="353" t="s">
        <v>222</v>
      </c>
    </row>
    <row r="95" spans="1:42" s="184" customFormat="1" ht="13.5">
      <c r="A95" s="183" t="s">
        <v>1</v>
      </c>
      <c r="B95" s="213">
        <v>71</v>
      </c>
      <c r="C95" s="220">
        <v>3694</v>
      </c>
      <c r="D95" s="220">
        <v>2571</v>
      </c>
      <c r="E95" s="220">
        <v>1105</v>
      </c>
      <c r="F95" s="213" t="s">
        <v>1662</v>
      </c>
      <c r="G95" s="220" t="s">
        <v>1662</v>
      </c>
      <c r="H95" s="220">
        <v>71</v>
      </c>
      <c r="I95" s="220">
        <v>3694</v>
      </c>
      <c r="J95" s="213" t="s">
        <v>1662</v>
      </c>
      <c r="K95" s="220" t="s">
        <v>1662</v>
      </c>
      <c r="L95" s="213">
        <v>4</v>
      </c>
      <c r="M95" s="220">
        <v>46</v>
      </c>
      <c r="N95" s="211">
        <v>6</v>
      </c>
      <c r="O95" s="220">
        <v>354</v>
      </c>
      <c r="P95" s="211" t="s">
        <v>1662</v>
      </c>
      <c r="Q95" s="220" t="s">
        <v>1662</v>
      </c>
      <c r="R95" s="213">
        <v>2</v>
      </c>
      <c r="S95" s="220">
        <v>8</v>
      </c>
      <c r="T95" s="213">
        <v>18</v>
      </c>
      <c r="U95" s="220">
        <v>2483</v>
      </c>
      <c r="V95" s="211">
        <v>10</v>
      </c>
      <c r="W95" s="220">
        <v>397</v>
      </c>
      <c r="X95" s="211" t="s">
        <v>1662</v>
      </c>
      <c r="Y95" s="220" t="s">
        <v>1662</v>
      </c>
      <c r="Z95" s="213">
        <v>5</v>
      </c>
      <c r="AA95" s="220">
        <v>30</v>
      </c>
      <c r="AB95" s="213" t="s">
        <v>1662</v>
      </c>
      <c r="AC95" s="220" t="s">
        <v>1662</v>
      </c>
      <c r="AD95" s="213">
        <v>2</v>
      </c>
      <c r="AE95" s="220">
        <v>8</v>
      </c>
      <c r="AF95" s="213">
        <v>5</v>
      </c>
      <c r="AG95" s="220">
        <v>48</v>
      </c>
      <c r="AH95" s="211">
        <v>1</v>
      </c>
      <c r="AI95" s="220">
        <v>21</v>
      </c>
      <c r="AJ95" s="211">
        <v>8</v>
      </c>
      <c r="AK95" s="220">
        <v>189</v>
      </c>
      <c r="AL95" s="213" t="s">
        <v>1662</v>
      </c>
      <c r="AM95" s="220" t="s">
        <v>1662</v>
      </c>
      <c r="AN95" s="213">
        <v>10</v>
      </c>
      <c r="AO95" s="220">
        <v>110</v>
      </c>
      <c r="AP95" s="354" t="s">
        <v>343</v>
      </c>
    </row>
    <row r="96" spans="1:42" s="184" customFormat="1" ht="13.5">
      <c r="A96" s="183" t="s">
        <v>2</v>
      </c>
      <c r="B96" s="213">
        <v>17</v>
      </c>
      <c r="C96" s="220">
        <v>293</v>
      </c>
      <c r="D96" s="220">
        <v>191</v>
      </c>
      <c r="E96" s="220">
        <v>102</v>
      </c>
      <c r="F96" s="213" t="s">
        <v>1662</v>
      </c>
      <c r="G96" s="220" t="s">
        <v>1662</v>
      </c>
      <c r="H96" s="220">
        <v>17</v>
      </c>
      <c r="I96" s="220">
        <v>293</v>
      </c>
      <c r="J96" s="213" t="s">
        <v>1662</v>
      </c>
      <c r="K96" s="220" t="s">
        <v>1662</v>
      </c>
      <c r="L96" s="213" t="s">
        <v>1662</v>
      </c>
      <c r="M96" s="220" t="s">
        <v>1662</v>
      </c>
      <c r="N96" s="211" t="s">
        <v>1662</v>
      </c>
      <c r="O96" s="220" t="s">
        <v>1662</v>
      </c>
      <c r="P96" s="211">
        <v>1</v>
      </c>
      <c r="Q96" s="220">
        <v>15</v>
      </c>
      <c r="R96" s="213" t="s">
        <v>1662</v>
      </c>
      <c r="S96" s="220" t="s">
        <v>1662</v>
      </c>
      <c r="T96" s="213" t="s">
        <v>1662</v>
      </c>
      <c r="U96" s="220" t="s">
        <v>1662</v>
      </c>
      <c r="V96" s="211">
        <v>1</v>
      </c>
      <c r="W96" s="220">
        <v>1</v>
      </c>
      <c r="X96" s="211" t="s">
        <v>1662</v>
      </c>
      <c r="Y96" s="220" t="s">
        <v>1662</v>
      </c>
      <c r="Z96" s="213">
        <v>1</v>
      </c>
      <c r="AA96" s="220">
        <v>3</v>
      </c>
      <c r="AB96" s="213">
        <v>1</v>
      </c>
      <c r="AC96" s="220">
        <v>6</v>
      </c>
      <c r="AD96" s="213">
        <v>1</v>
      </c>
      <c r="AE96" s="220">
        <v>3</v>
      </c>
      <c r="AF96" s="213">
        <v>3</v>
      </c>
      <c r="AG96" s="220">
        <v>38</v>
      </c>
      <c r="AH96" s="213">
        <v>2</v>
      </c>
      <c r="AI96" s="220">
        <v>172</v>
      </c>
      <c r="AJ96" s="213">
        <v>3</v>
      </c>
      <c r="AK96" s="220">
        <v>4</v>
      </c>
      <c r="AL96" s="213" t="s">
        <v>1662</v>
      </c>
      <c r="AM96" s="220" t="s">
        <v>1662</v>
      </c>
      <c r="AN96" s="213">
        <v>4</v>
      </c>
      <c r="AO96" s="220">
        <v>51</v>
      </c>
      <c r="AP96" s="354" t="s">
        <v>344</v>
      </c>
    </row>
    <row r="97" spans="1:42" s="184" customFormat="1" ht="13.5">
      <c r="A97" s="183" t="s">
        <v>3</v>
      </c>
      <c r="B97" s="213">
        <v>263</v>
      </c>
      <c r="C97" s="220">
        <v>15539</v>
      </c>
      <c r="D97" s="220">
        <v>8904</v>
      </c>
      <c r="E97" s="220">
        <v>6606</v>
      </c>
      <c r="F97" s="213" t="s">
        <v>1662</v>
      </c>
      <c r="G97" s="220" t="s">
        <v>1662</v>
      </c>
      <c r="H97" s="220">
        <v>263</v>
      </c>
      <c r="I97" s="220">
        <v>15539</v>
      </c>
      <c r="J97" s="213" t="s">
        <v>1662</v>
      </c>
      <c r="K97" s="220" t="s">
        <v>1662</v>
      </c>
      <c r="L97" s="213">
        <v>10</v>
      </c>
      <c r="M97" s="220">
        <v>555</v>
      </c>
      <c r="N97" s="211">
        <v>11</v>
      </c>
      <c r="O97" s="220">
        <v>1304</v>
      </c>
      <c r="P97" s="211">
        <v>1</v>
      </c>
      <c r="Q97" s="220">
        <v>21</v>
      </c>
      <c r="R97" s="213">
        <v>19</v>
      </c>
      <c r="S97" s="220">
        <v>920</v>
      </c>
      <c r="T97" s="213">
        <v>8</v>
      </c>
      <c r="U97" s="220">
        <v>167</v>
      </c>
      <c r="V97" s="211">
        <v>68</v>
      </c>
      <c r="W97" s="220">
        <v>2875</v>
      </c>
      <c r="X97" s="211">
        <v>2</v>
      </c>
      <c r="Y97" s="220">
        <v>12</v>
      </c>
      <c r="Z97" s="213">
        <v>9</v>
      </c>
      <c r="AA97" s="220">
        <v>355</v>
      </c>
      <c r="AB97" s="213">
        <v>9</v>
      </c>
      <c r="AC97" s="220">
        <v>54</v>
      </c>
      <c r="AD97" s="213">
        <v>66</v>
      </c>
      <c r="AE97" s="220">
        <v>1434</v>
      </c>
      <c r="AF97" s="213">
        <v>8</v>
      </c>
      <c r="AG97" s="220">
        <v>344</v>
      </c>
      <c r="AH97" s="213">
        <v>2</v>
      </c>
      <c r="AI97" s="220">
        <v>435</v>
      </c>
      <c r="AJ97" s="213">
        <v>11</v>
      </c>
      <c r="AK97" s="220">
        <v>2766</v>
      </c>
      <c r="AL97" s="213">
        <v>1</v>
      </c>
      <c r="AM97" s="220">
        <v>10</v>
      </c>
      <c r="AN97" s="213">
        <v>38</v>
      </c>
      <c r="AO97" s="220">
        <v>4287</v>
      </c>
      <c r="AP97" s="354" t="s">
        <v>345</v>
      </c>
    </row>
    <row r="98" spans="1:42" s="184" customFormat="1" ht="13.5">
      <c r="A98" s="183" t="s">
        <v>4</v>
      </c>
      <c r="B98" s="213">
        <v>68</v>
      </c>
      <c r="C98" s="220">
        <v>875</v>
      </c>
      <c r="D98" s="220">
        <v>787</v>
      </c>
      <c r="E98" s="220">
        <v>64</v>
      </c>
      <c r="F98" s="213" t="s">
        <v>1662</v>
      </c>
      <c r="G98" s="220" t="s">
        <v>1662</v>
      </c>
      <c r="H98" s="220">
        <v>68</v>
      </c>
      <c r="I98" s="220">
        <v>875</v>
      </c>
      <c r="J98" s="213" t="s">
        <v>1662</v>
      </c>
      <c r="K98" s="220" t="s">
        <v>1662</v>
      </c>
      <c r="L98" s="213" t="s">
        <v>1662</v>
      </c>
      <c r="M98" s="220" t="s">
        <v>1662</v>
      </c>
      <c r="N98" s="211" t="s">
        <v>1662</v>
      </c>
      <c r="O98" s="220" t="s">
        <v>1662</v>
      </c>
      <c r="P98" s="211" t="s">
        <v>1662</v>
      </c>
      <c r="Q98" s="220" t="s">
        <v>1662</v>
      </c>
      <c r="R98" s="213">
        <v>1</v>
      </c>
      <c r="S98" s="220">
        <v>4</v>
      </c>
      <c r="T98" s="213">
        <v>57</v>
      </c>
      <c r="U98" s="220">
        <v>772</v>
      </c>
      <c r="V98" s="211">
        <v>3</v>
      </c>
      <c r="W98" s="220">
        <v>14</v>
      </c>
      <c r="X98" s="211" t="s">
        <v>1662</v>
      </c>
      <c r="Y98" s="220" t="s">
        <v>1662</v>
      </c>
      <c r="Z98" s="211">
        <v>2</v>
      </c>
      <c r="AA98" s="220">
        <v>10</v>
      </c>
      <c r="AB98" s="211" t="s">
        <v>1662</v>
      </c>
      <c r="AC98" s="220" t="s">
        <v>1662</v>
      </c>
      <c r="AD98" s="211">
        <v>1</v>
      </c>
      <c r="AE98" s="220">
        <v>4</v>
      </c>
      <c r="AF98" s="211" t="s">
        <v>1662</v>
      </c>
      <c r="AG98" s="220" t="s">
        <v>1662</v>
      </c>
      <c r="AH98" s="211" t="s">
        <v>1662</v>
      </c>
      <c r="AI98" s="220" t="s">
        <v>1662</v>
      </c>
      <c r="AJ98" s="211" t="s">
        <v>1662</v>
      </c>
      <c r="AK98" s="220" t="s">
        <v>1662</v>
      </c>
      <c r="AL98" s="211" t="s">
        <v>1662</v>
      </c>
      <c r="AM98" s="220" t="s">
        <v>1662</v>
      </c>
      <c r="AN98" s="211">
        <v>4</v>
      </c>
      <c r="AO98" s="220">
        <v>71</v>
      </c>
      <c r="AP98" s="354" t="s">
        <v>346</v>
      </c>
    </row>
    <row r="99" spans="1:42" s="214" customFormat="1" ht="13.5">
      <c r="A99" s="222" t="s">
        <v>223</v>
      </c>
      <c r="B99" s="223">
        <f>SUM(B100:B102)</f>
        <v>273</v>
      </c>
      <c r="C99" s="223">
        <f aca="true" t="shared" si="21" ref="C99:AO99">SUM(C100:C102)</f>
        <v>5374</v>
      </c>
      <c r="D99" s="223">
        <f t="shared" si="21"/>
        <v>4015</v>
      </c>
      <c r="E99" s="223">
        <f t="shared" si="21"/>
        <v>1351</v>
      </c>
      <c r="F99" s="223">
        <f t="shared" si="21"/>
        <v>0</v>
      </c>
      <c r="G99" s="223">
        <f t="shared" si="21"/>
        <v>0</v>
      </c>
      <c r="H99" s="223">
        <f t="shared" si="21"/>
        <v>273</v>
      </c>
      <c r="I99" s="223">
        <f t="shared" si="21"/>
        <v>5374</v>
      </c>
      <c r="J99" s="223">
        <f t="shared" si="21"/>
        <v>0</v>
      </c>
      <c r="K99" s="223">
        <f t="shared" si="21"/>
        <v>0</v>
      </c>
      <c r="L99" s="223">
        <f t="shared" si="21"/>
        <v>9</v>
      </c>
      <c r="M99" s="223">
        <f t="shared" si="21"/>
        <v>92</v>
      </c>
      <c r="N99" s="223">
        <f t="shared" si="21"/>
        <v>14</v>
      </c>
      <c r="O99" s="223">
        <f t="shared" si="21"/>
        <v>796</v>
      </c>
      <c r="P99" s="223">
        <f t="shared" si="21"/>
        <v>0</v>
      </c>
      <c r="Q99" s="223">
        <f t="shared" si="21"/>
        <v>0</v>
      </c>
      <c r="R99" s="223">
        <f t="shared" si="21"/>
        <v>8</v>
      </c>
      <c r="S99" s="223">
        <f t="shared" si="21"/>
        <v>122</v>
      </c>
      <c r="T99" s="223">
        <f t="shared" si="21"/>
        <v>84</v>
      </c>
      <c r="U99" s="223">
        <f t="shared" si="21"/>
        <v>1826</v>
      </c>
      <c r="V99" s="223">
        <f t="shared" si="21"/>
        <v>79</v>
      </c>
      <c r="W99" s="223">
        <f t="shared" si="21"/>
        <v>1100</v>
      </c>
      <c r="X99" s="223">
        <f t="shared" si="21"/>
        <v>1</v>
      </c>
      <c r="Y99" s="223">
        <f t="shared" si="21"/>
        <v>13</v>
      </c>
      <c r="Z99" s="223">
        <f t="shared" si="21"/>
        <v>15</v>
      </c>
      <c r="AA99" s="223">
        <f t="shared" si="21"/>
        <v>326</v>
      </c>
      <c r="AB99" s="223">
        <f t="shared" si="21"/>
        <v>3</v>
      </c>
      <c r="AC99" s="223">
        <f t="shared" si="21"/>
        <v>82</v>
      </c>
      <c r="AD99" s="223">
        <f t="shared" si="21"/>
        <v>14</v>
      </c>
      <c r="AE99" s="223">
        <f t="shared" si="21"/>
        <v>65</v>
      </c>
      <c r="AF99" s="223">
        <f t="shared" si="21"/>
        <v>8</v>
      </c>
      <c r="AG99" s="223">
        <f t="shared" si="21"/>
        <v>78</v>
      </c>
      <c r="AH99" s="223">
        <f t="shared" si="21"/>
        <v>0</v>
      </c>
      <c r="AI99" s="223">
        <f t="shared" si="21"/>
        <v>0</v>
      </c>
      <c r="AJ99" s="223">
        <f t="shared" si="21"/>
        <v>11</v>
      </c>
      <c r="AK99" s="223">
        <f t="shared" si="21"/>
        <v>103</v>
      </c>
      <c r="AL99" s="223">
        <f t="shared" si="21"/>
        <v>1</v>
      </c>
      <c r="AM99" s="223">
        <f t="shared" si="21"/>
        <v>7</v>
      </c>
      <c r="AN99" s="223">
        <f t="shared" si="21"/>
        <v>26</v>
      </c>
      <c r="AO99" s="223">
        <f t="shared" si="21"/>
        <v>764</v>
      </c>
      <c r="AP99" s="353" t="s">
        <v>223</v>
      </c>
    </row>
    <row r="100" spans="1:42" s="184" customFormat="1" ht="13.5">
      <c r="A100" s="183" t="s">
        <v>224</v>
      </c>
      <c r="B100" s="213">
        <v>73</v>
      </c>
      <c r="C100" s="220">
        <v>1319</v>
      </c>
      <c r="D100" s="220">
        <v>952</v>
      </c>
      <c r="E100" s="220">
        <v>367</v>
      </c>
      <c r="F100" s="213" t="s">
        <v>1662</v>
      </c>
      <c r="G100" s="220" t="s">
        <v>1662</v>
      </c>
      <c r="H100" s="220">
        <v>73</v>
      </c>
      <c r="I100" s="220">
        <v>1319</v>
      </c>
      <c r="J100" s="213" t="s">
        <v>1662</v>
      </c>
      <c r="K100" s="220" t="s">
        <v>1662</v>
      </c>
      <c r="L100" s="213">
        <v>1</v>
      </c>
      <c r="M100" s="220">
        <v>1</v>
      </c>
      <c r="N100" s="211">
        <v>5</v>
      </c>
      <c r="O100" s="220">
        <v>200</v>
      </c>
      <c r="P100" s="211" t="s">
        <v>1662</v>
      </c>
      <c r="Q100" s="220" t="s">
        <v>1662</v>
      </c>
      <c r="R100" s="213">
        <v>3</v>
      </c>
      <c r="S100" s="220">
        <v>26</v>
      </c>
      <c r="T100" s="213">
        <v>6</v>
      </c>
      <c r="U100" s="220">
        <v>90</v>
      </c>
      <c r="V100" s="211">
        <v>30</v>
      </c>
      <c r="W100" s="220">
        <v>504</v>
      </c>
      <c r="X100" s="211" t="s">
        <v>1662</v>
      </c>
      <c r="Y100" s="220" t="s">
        <v>1662</v>
      </c>
      <c r="Z100" s="211">
        <v>3</v>
      </c>
      <c r="AA100" s="220">
        <v>249</v>
      </c>
      <c r="AB100" s="211" t="s">
        <v>1662</v>
      </c>
      <c r="AC100" s="220" t="s">
        <v>1662</v>
      </c>
      <c r="AD100" s="213">
        <v>9</v>
      </c>
      <c r="AE100" s="220">
        <v>46</v>
      </c>
      <c r="AF100" s="213">
        <v>3</v>
      </c>
      <c r="AG100" s="220">
        <v>7</v>
      </c>
      <c r="AH100" s="211" t="s">
        <v>1662</v>
      </c>
      <c r="AI100" s="220" t="s">
        <v>1662</v>
      </c>
      <c r="AJ100" s="211">
        <v>10</v>
      </c>
      <c r="AK100" s="220">
        <v>86</v>
      </c>
      <c r="AL100" s="213">
        <v>1</v>
      </c>
      <c r="AM100" s="220">
        <v>7</v>
      </c>
      <c r="AN100" s="213">
        <v>2</v>
      </c>
      <c r="AO100" s="220">
        <v>103</v>
      </c>
      <c r="AP100" s="354" t="s">
        <v>348</v>
      </c>
    </row>
    <row r="101" spans="1:42" s="184" customFormat="1" ht="13.5">
      <c r="A101" s="183" t="s">
        <v>225</v>
      </c>
      <c r="B101" s="213">
        <v>52</v>
      </c>
      <c r="C101" s="220">
        <v>1210</v>
      </c>
      <c r="D101" s="220">
        <v>842</v>
      </c>
      <c r="E101" s="220">
        <v>368</v>
      </c>
      <c r="F101" s="213" t="s">
        <v>1662</v>
      </c>
      <c r="G101" s="220" t="s">
        <v>1662</v>
      </c>
      <c r="H101" s="220">
        <v>52</v>
      </c>
      <c r="I101" s="220">
        <v>1210</v>
      </c>
      <c r="J101" s="213" t="s">
        <v>1662</v>
      </c>
      <c r="K101" s="220" t="s">
        <v>1662</v>
      </c>
      <c r="L101" s="213">
        <v>1</v>
      </c>
      <c r="M101" s="220">
        <v>1</v>
      </c>
      <c r="N101" s="211">
        <v>2</v>
      </c>
      <c r="O101" s="220">
        <v>486</v>
      </c>
      <c r="P101" s="211" t="s">
        <v>1662</v>
      </c>
      <c r="Q101" s="220" t="s">
        <v>1662</v>
      </c>
      <c r="R101" s="213">
        <v>3</v>
      </c>
      <c r="S101" s="220">
        <v>67</v>
      </c>
      <c r="T101" s="213">
        <v>21</v>
      </c>
      <c r="U101" s="220">
        <v>182</v>
      </c>
      <c r="V101" s="211">
        <v>4</v>
      </c>
      <c r="W101" s="220">
        <v>63</v>
      </c>
      <c r="X101" s="211">
        <v>1</v>
      </c>
      <c r="Y101" s="220">
        <v>13</v>
      </c>
      <c r="Z101" s="211">
        <v>3</v>
      </c>
      <c r="AA101" s="220">
        <v>4</v>
      </c>
      <c r="AB101" s="211">
        <v>3</v>
      </c>
      <c r="AC101" s="220">
        <v>82</v>
      </c>
      <c r="AD101" s="213">
        <v>3</v>
      </c>
      <c r="AE101" s="220">
        <v>9</v>
      </c>
      <c r="AF101" s="213">
        <v>3</v>
      </c>
      <c r="AG101" s="220">
        <v>37</v>
      </c>
      <c r="AH101" s="211" t="s">
        <v>1662</v>
      </c>
      <c r="AI101" s="220" t="s">
        <v>1662</v>
      </c>
      <c r="AJ101" s="211">
        <v>1</v>
      </c>
      <c r="AK101" s="220">
        <v>17</v>
      </c>
      <c r="AL101" s="213" t="s">
        <v>1662</v>
      </c>
      <c r="AM101" s="220" t="s">
        <v>1662</v>
      </c>
      <c r="AN101" s="213">
        <v>7</v>
      </c>
      <c r="AO101" s="220">
        <v>249</v>
      </c>
      <c r="AP101" s="354" t="s">
        <v>349</v>
      </c>
    </row>
    <row r="102" spans="1:42" s="184" customFormat="1" ht="13.5">
      <c r="A102" s="183" t="s">
        <v>226</v>
      </c>
      <c r="B102" s="213">
        <v>148</v>
      </c>
      <c r="C102" s="220">
        <v>2845</v>
      </c>
      <c r="D102" s="220">
        <v>2221</v>
      </c>
      <c r="E102" s="220">
        <v>616</v>
      </c>
      <c r="F102" s="213" t="s">
        <v>1662</v>
      </c>
      <c r="G102" s="220" t="s">
        <v>1662</v>
      </c>
      <c r="H102" s="220">
        <v>148</v>
      </c>
      <c r="I102" s="220">
        <v>2845</v>
      </c>
      <c r="J102" s="213" t="s">
        <v>1662</v>
      </c>
      <c r="K102" s="220" t="s">
        <v>1662</v>
      </c>
      <c r="L102" s="213">
        <v>7</v>
      </c>
      <c r="M102" s="220">
        <v>90</v>
      </c>
      <c r="N102" s="211">
        <v>7</v>
      </c>
      <c r="O102" s="220">
        <v>110</v>
      </c>
      <c r="P102" s="211" t="s">
        <v>1662</v>
      </c>
      <c r="Q102" s="220" t="s">
        <v>1662</v>
      </c>
      <c r="R102" s="213">
        <v>2</v>
      </c>
      <c r="S102" s="220">
        <v>29</v>
      </c>
      <c r="T102" s="213">
        <v>57</v>
      </c>
      <c r="U102" s="220">
        <v>1554</v>
      </c>
      <c r="V102" s="211">
        <v>45</v>
      </c>
      <c r="W102" s="220">
        <v>533</v>
      </c>
      <c r="X102" s="211" t="s">
        <v>1662</v>
      </c>
      <c r="Y102" s="220" t="s">
        <v>1662</v>
      </c>
      <c r="Z102" s="213">
        <v>9</v>
      </c>
      <c r="AA102" s="220">
        <v>73</v>
      </c>
      <c r="AB102" s="213" t="s">
        <v>1662</v>
      </c>
      <c r="AC102" s="220" t="s">
        <v>1662</v>
      </c>
      <c r="AD102" s="213">
        <v>2</v>
      </c>
      <c r="AE102" s="220">
        <v>10</v>
      </c>
      <c r="AF102" s="213">
        <v>2</v>
      </c>
      <c r="AG102" s="220">
        <v>34</v>
      </c>
      <c r="AH102" s="211" t="s">
        <v>1662</v>
      </c>
      <c r="AI102" s="220" t="s">
        <v>1662</v>
      </c>
      <c r="AJ102" s="211" t="s">
        <v>1662</v>
      </c>
      <c r="AK102" s="220" t="s">
        <v>1662</v>
      </c>
      <c r="AL102" s="213" t="s">
        <v>1662</v>
      </c>
      <c r="AM102" s="220" t="s">
        <v>1662</v>
      </c>
      <c r="AN102" s="213">
        <v>17</v>
      </c>
      <c r="AO102" s="220">
        <v>412</v>
      </c>
      <c r="AP102" s="354" t="s">
        <v>350</v>
      </c>
    </row>
    <row r="103" spans="1:42" s="214" customFormat="1" ht="13.5" customHeight="1">
      <c r="A103" s="222" t="s">
        <v>227</v>
      </c>
      <c r="B103" s="223">
        <f>SUM(B104:B105)</f>
        <v>200</v>
      </c>
      <c r="C103" s="223">
        <f aca="true" t="shared" si="22" ref="C103:AO103">SUM(C104:C105)</f>
        <v>4690</v>
      </c>
      <c r="D103" s="223">
        <f t="shared" si="22"/>
        <v>3280</v>
      </c>
      <c r="E103" s="223">
        <f t="shared" si="22"/>
        <v>1275</v>
      </c>
      <c r="F103" s="223">
        <f t="shared" si="22"/>
        <v>0</v>
      </c>
      <c r="G103" s="223">
        <f t="shared" si="22"/>
        <v>0</v>
      </c>
      <c r="H103" s="223">
        <f t="shared" si="22"/>
        <v>200</v>
      </c>
      <c r="I103" s="223">
        <f t="shared" si="22"/>
        <v>4690</v>
      </c>
      <c r="J103" s="223">
        <f t="shared" si="22"/>
        <v>0</v>
      </c>
      <c r="K103" s="223">
        <f t="shared" si="22"/>
        <v>0</v>
      </c>
      <c r="L103" s="223">
        <f t="shared" si="22"/>
        <v>11</v>
      </c>
      <c r="M103" s="223">
        <f t="shared" si="22"/>
        <v>173</v>
      </c>
      <c r="N103" s="223">
        <f t="shared" si="22"/>
        <v>35</v>
      </c>
      <c r="O103" s="223">
        <f t="shared" si="22"/>
        <v>471</v>
      </c>
      <c r="P103" s="223">
        <f t="shared" si="22"/>
        <v>0</v>
      </c>
      <c r="Q103" s="223">
        <f t="shared" si="22"/>
        <v>0</v>
      </c>
      <c r="R103" s="223">
        <f t="shared" si="22"/>
        <v>6</v>
      </c>
      <c r="S103" s="223">
        <f t="shared" si="22"/>
        <v>720</v>
      </c>
      <c r="T103" s="223">
        <f t="shared" si="22"/>
        <v>29</v>
      </c>
      <c r="U103" s="223">
        <f t="shared" si="22"/>
        <v>592</v>
      </c>
      <c r="V103" s="223">
        <f t="shared" si="22"/>
        <v>36</v>
      </c>
      <c r="W103" s="223">
        <f t="shared" si="22"/>
        <v>393</v>
      </c>
      <c r="X103" s="223">
        <f t="shared" si="22"/>
        <v>3</v>
      </c>
      <c r="Y103" s="223">
        <f t="shared" si="22"/>
        <v>140</v>
      </c>
      <c r="Z103" s="223">
        <f t="shared" si="22"/>
        <v>8</v>
      </c>
      <c r="AA103" s="223">
        <f t="shared" si="22"/>
        <v>41</v>
      </c>
      <c r="AB103" s="223">
        <f t="shared" si="22"/>
        <v>9</v>
      </c>
      <c r="AC103" s="223">
        <f t="shared" si="22"/>
        <v>724</v>
      </c>
      <c r="AD103" s="223">
        <f t="shared" si="22"/>
        <v>16</v>
      </c>
      <c r="AE103" s="223">
        <f t="shared" si="22"/>
        <v>169</v>
      </c>
      <c r="AF103" s="223">
        <f t="shared" si="22"/>
        <v>8</v>
      </c>
      <c r="AG103" s="223">
        <f t="shared" si="22"/>
        <v>38</v>
      </c>
      <c r="AH103" s="223">
        <f t="shared" si="22"/>
        <v>2</v>
      </c>
      <c r="AI103" s="223">
        <f t="shared" si="22"/>
        <v>16</v>
      </c>
      <c r="AJ103" s="223">
        <f t="shared" si="22"/>
        <v>13</v>
      </c>
      <c r="AK103" s="223">
        <f t="shared" si="22"/>
        <v>186</v>
      </c>
      <c r="AL103" s="223">
        <f t="shared" si="22"/>
        <v>2</v>
      </c>
      <c r="AM103" s="223">
        <f t="shared" si="22"/>
        <v>8</v>
      </c>
      <c r="AN103" s="223">
        <f t="shared" si="22"/>
        <v>22</v>
      </c>
      <c r="AO103" s="223">
        <f t="shared" si="22"/>
        <v>1019</v>
      </c>
      <c r="AP103" s="353" t="s">
        <v>227</v>
      </c>
    </row>
    <row r="104" spans="1:42" s="184" customFormat="1" ht="13.5" customHeight="1">
      <c r="A104" s="183" t="s">
        <v>228</v>
      </c>
      <c r="B104" s="213">
        <v>71</v>
      </c>
      <c r="C104" s="220">
        <v>572</v>
      </c>
      <c r="D104" s="220">
        <v>375</v>
      </c>
      <c r="E104" s="220">
        <v>188</v>
      </c>
      <c r="F104" s="213" t="s">
        <v>1662</v>
      </c>
      <c r="G104" s="220" t="s">
        <v>1662</v>
      </c>
      <c r="H104" s="220">
        <v>71</v>
      </c>
      <c r="I104" s="220">
        <v>572</v>
      </c>
      <c r="J104" s="213" t="s">
        <v>1662</v>
      </c>
      <c r="K104" s="220" t="s">
        <v>1662</v>
      </c>
      <c r="L104" s="213">
        <v>10</v>
      </c>
      <c r="M104" s="220">
        <v>63</v>
      </c>
      <c r="N104" s="211">
        <v>9</v>
      </c>
      <c r="O104" s="220">
        <v>50</v>
      </c>
      <c r="P104" s="211" t="s">
        <v>1662</v>
      </c>
      <c r="Q104" s="220" t="s">
        <v>1662</v>
      </c>
      <c r="R104" s="213" t="s">
        <v>1662</v>
      </c>
      <c r="S104" s="220" t="s">
        <v>1662</v>
      </c>
      <c r="T104" s="213">
        <v>9</v>
      </c>
      <c r="U104" s="220">
        <v>136</v>
      </c>
      <c r="V104" s="211">
        <v>14</v>
      </c>
      <c r="W104" s="220">
        <v>77</v>
      </c>
      <c r="X104" s="211" t="s">
        <v>1662</v>
      </c>
      <c r="Y104" s="220" t="s">
        <v>1662</v>
      </c>
      <c r="Z104" s="213">
        <v>2</v>
      </c>
      <c r="AA104" s="220">
        <v>12</v>
      </c>
      <c r="AB104" s="213">
        <v>3</v>
      </c>
      <c r="AC104" s="220">
        <v>12</v>
      </c>
      <c r="AD104" s="213">
        <v>5</v>
      </c>
      <c r="AE104" s="220">
        <v>44</v>
      </c>
      <c r="AF104" s="213">
        <v>3</v>
      </c>
      <c r="AG104" s="220">
        <v>19</v>
      </c>
      <c r="AH104" s="211" t="s">
        <v>1662</v>
      </c>
      <c r="AI104" s="220" t="s">
        <v>1662</v>
      </c>
      <c r="AJ104" s="211">
        <v>6</v>
      </c>
      <c r="AK104" s="220">
        <v>119</v>
      </c>
      <c r="AL104" s="211">
        <v>1</v>
      </c>
      <c r="AM104" s="220">
        <v>7</v>
      </c>
      <c r="AN104" s="211">
        <v>9</v>
      </c>
      <c r="AO104" s="220">
        <v>33</v>
      </c>
      <c r="AP104" s="354" t="s">
        <v>352</v>
      </c>
    </row>
    <row r="105" spans="1:42" s="184" customFormat="1" ht="13.5" customHeight="1">
      <c r="A105" s="183" t="s">
        <v>229</v>
      </c>
      <c r="B105" s="213">
        <v>129</v>
      </c>
      <c r="C105" s="220">
        <v>4118</v>
      </c>
      <c r="D105" s="220">
        <v>2905</v>
      </c>
      <c r="E105" s="220">
        <v>1087</v>
      </c>
      <c r="F105" s="213" t="s">
        <v>1662</v>
      </c>
      <c r="G105" s="220" t="s">
        <v>1662</v>
      </c>
      <c r="H105" s="220">
        <v>129</v>
      </c>
      <c r="I105" s="220">
        <v>4118</v>
      </c>
      <c r="J105" s="213" t="s">
        <v>1662</v>
      </c>
      <c r="K105" s="220" t="s">
        <v>1662</v>
      </c>
      <c r="L105" s="213">
        <v>1</v>
      </c>
      <c r="M105" s="220">
        <v>110</v>
      </c>
      <c r="N105" s="211">
        <v>26</v>
      </c>
      <c r="O105" s="220">
        <v>421</v>
      </c>
      <c r="P105" s="211" t="s">
        <v>1662</v>
      </c>
      <c r="Q105" s="220" t="s">
        <v>1662</v>
      </c>
      <c r="R105" s="213">
        <v>6</v>
      </c>
      <c r="S105" s="220">
        <v>720</v>
      </c>
      <c r="T105" s="213">
        <v>20</v>
      </c>
      <c r="U105" s="220">
        <v>456</v>
      </c>
      <c r="V105" s="211">
        <v>22</v>
      </c>
      <c r="W105" s="220">
        <v>316</v>
      </c>
      <c r="X105" s="211">
        <v>3</v>
      </c>
      <c r="Y105" s="220">
        <v>140</v>
      </c>
      <c r="Z105" s="213">
        <v>6</v>
      </c>
      <c r="AA105" s="220">
        <v>29</v>
      </c>
      <c r="AB105" s="213">
        <v>6</v>
      </c>
      <c r="AC105" s="220">
        <v>712</v>
      </c>
      <c r="AD105" s="213">
        <v>11</v>
      </c>
      <c r="AE105" s="220">
        <v>125</v>
      </c>
      <c r="AF105" s="213">
        <v>5</v>
      </c>
      <c r="AG105" s="220">
        <v>19</v>
      </c>
      <c r="AH105" s="211">
        <v>2</v>
      </c>
      <c r="AI105" s="220">
        <v>16</v>
      </c>
      <c r="AJ105" s="211">
        <v>7</v>
      </c>
      <c r="AK105" s="220">
        <v>67</v>
      </c>
      <c r="AL105" s="213">
        <v>1</v>
      </c>
      <c r="AM105" s="220">
        <v>1</v>
      </c>
      <c r="AN105" s="213">
        <v>13</v>
      </c>
      <c r="AO105" s="220">
        <v>986</v>
      </c>
      <c r="AP105" s="354" t="s">
        <v>353</v>
      </c>
    </row>
    <row r="106" spans="1:42" s="214" customFormat="1" ht="13.5">
      <c r="A106" s="222" t="s">
        <v>230</v>
      </c>
      <c r="B106" s="223">
        <f>SUM(B107:B110)</f>
        <v>579</v>
      </c>
      <c r="C106" s="223">
        <f aca="true" t="shared" si="23" ref="C106:AO106">SUM(C107:C110)</f>
        <v>12740</v>
      </c>
      <c r="D106" s="223">
        <f t="shared" si="23"/>
        <v>8374</v>
      </c>
      <c r="E106" s="223">
        <f t="shared" si="23"/>
        <v>4342</v>
      </c>
      <c r="F106" s="223">
        <f t="shared" si="23"/>
        <v>0</v>
      </c>
      <c r="G106" s="223">
        <f t="shared" si="23"/>
        <v>0</v>
      </c>
      <c r="H106" s="223">
        <f t="shared" si="23"/>
        <v>579</v>
      </c>
      <c r="I106" s="223">
        <f t="shared" si="23"/>
        <v>12740</v>
      </c>
      <c r="J106" s="223">
        <f t="shared" si="23"/>
        <v>0</v>
      </c>
      <c r="K106" s="223">
        <f t="shared" si="23"/>
        <v>0</v>
      </c>
      <c r="L106" s="223">
        <f t="shared" si="23"/>
        <v>16</v>
      </c>
      <c r="M106" s="223">
        <f t="shared" si="23"/>
        <v>1658</v>
      </c>
      <c r="N106" s="223">
        <f t="shared" si="23"/>
        <v>12</v>
      </c>
      <c r="O106" s="223">
        <f t="shared" si="23"/>
        <v>225</v>
      </c>
      <c r="P106" s="223">
        <f t="shared" si="23"/>
        <v>0</v>
      </c>
      <c r="Q106" s="223">
        <f t="shared" si="23"/>
        <v>0</v>
      </c>
      <c r="R106" s="223">
        <f t="shared" si="23"/>
        <v>42</v>
      </c>
      <c r="S106" s="223">
        <f t="shared" si="23"/>
        <v>1198</v>
      </c>
      <c r="T106" s="223">
        <f t="shared" si="23"/>
        <v>112</v>
      </c>
      <c r="U106" s="223">
        <f t="shared" si="23"/>
        <v>2651</v>
      </c>
      <c r="V106" s="223">
        <f t="shared" si="23"/>
        <v>212</v>
      </c>
      <c r="W106" s="223">
        <f t="shared" si="23"/>
        <v>2180</v>
      </c>
      <c r="X106" s="223">
        <f t="shared" si="23"/>
        <v>2</v>
      </c>
      <c r="Y106" s="223">
        <f t="shared" si="23"/>
        <v>615</v>
      </c>
      <c r="Z106" s="223">
        <f t="shared" si="23"/>
        <v>10</v>
      </c>
      <c r="AA106" s="223">
        <f t="shared" si="23"/>
        <v>135</v>
      </c>
      <c r="AB106" s="223">
        <f t="shared" si="23"/>
        <v>21</v>
      </c>
      <c r="AC106" s="223">
        <f t="shared" si="23"/>
        <v>742</v>
      </c>
      <c r="AD106" s="223">
        <f t="shared" si="23"/>
        <v>63</v>
      </c>
      <c r="AE106" s="223">
        <f t="shared" si="23"/>
        <v>1063</v>
      </c>
      <c r="AF106" s="223">
        <f t="shared" si="23"/>
        <v>18</v>
      </c>
      <c r="AG106" s="223">
        <f t="shared" si="23"/>
        <v>634</v>
      </c>
      <c r="AH106" s="223">
        <f t="shared" si="23"/>
        <v>6</v>
      </c>
      <c r="AI106" s="223">
        <f t="shared" si="23"/>
        <v>230</v>
      </c>
      <c r="AJ106" s="223">
        <f t="shared" si="23"/>
        <v>6</v>
      </c>
      <c r="AK106" s="223">
        <f t="shared" si="23"/>
        <v>57</v>
      </c>
      <c r="AL106" s="223">
        <f t="shared" si="23"/>
        <v>1</v>
      </c>
      <c r="AM106" s="223">
        <f t="shared" si="23"/>
        <v>5</v>
      </c>
      <c r="AN106" s="223">
        <f t="shared" si="23"/>
        <v>58</v>
      </c>
      <c r="AO106" s="223">
        <f t="shared" si="23"/>
        <v>1347</v>
      </c>
      <c r="AP106" s="353" t="s">
        <v>230</v>
      </c>
    </row>
    <row r="107" spans="1:42" s="184" customFormat="1" ht="13.5">
      <c r="A107" s="183" t="s">
        <v>231</v>
      </c>
      <c r="B107" s="213">
        <v>263</v>
      </c>
      <c r="C107" s="220">
        <v>5234</v>
      </c>
      <c r="D107" s="220">
        <v>2932</v>
      </c>
      <c r="E107" s="220">
        <v>2293</v>
      </c>
      <c r="F107" s="213" t="s">
        <v>1662</v>
      </c>
      <c r="G107" s="220" t="s">
        <v>1662</v>
      </c>
      <c r="H107" s="220">
        <v>263</v>
      </c>
      <c r="I107" s="220">
        <v>5234</v>
      </c>
      <c r="J107" s="213" t="s">
        <v>1662</v>
      </c>
      <c r="K107" s="220" t="s">
        <v>1662</v>
      </c>
      <c r="L107" s="213">
        <v>3</v>
      </c>
      <c r="M107" s="220">
        <v>932</v>
      </c>
      <c r="N107" s="211" t="s">
        <v>1662</v>
      </c>
      <c r="O107" s="220" t="s">
        <v>1662</v>
      </c>
      <c r="P107" s="211" t="s">
        <v>1662</v>
      </c>
      <c r="Q107" s="220" t="s">
        <v>1662</v>
      </c>
      <c r="R107" s="213">
        <v>3</v>
      </c>
      <c r="S107" s="220">
        <v>255</v>
      </c>
      <c r="T107" s="213">
        <v>2</v>
      </c>
      <c r="U107" s="220">
        <v>120</v>
      </c>
      <c r="V107" s="211">
        <v>173</v>
      </c>
      <c r="W107" s="220">
        <v>1468</v>
      </c>
      <c r="X107" s="211">
        <v>2</v>
      </c>
      <c r="Y107" s="220">
        <v>615</v>
      </c>
      <c r="Z107" s="211">
        <v>2</v>
      </c>
      <c r="AA107" s="220">
        <v>41</v>
      </c>
      <c r="AB107" s="211" t="s">
        <v>1662</v>
      </c>
      <c r="AC107" s="220" t="s">
        <v>1662</v>
      </c>
      <c r="AD107" s="211">
        <v>50</v>
      </c>
      <c r="AE107" s="220">
        <v>843</v>
      </c>
      <c r="AF107" s="211">
        <v>14</v>
      </c>
      <c r="AG107" s="220">
        <v>321</v>
      </c>
      <c r="AH107" s="211" t="s">
        <v>1662</v>
      </c>
      <c r="AI107" s="220" t="s">
        <v>1662</v>
      </c>
      <c r="AJ107" s="211">
        <v>1</v>
      </c>
      <c r="AK107" s="220">
        <v>3</v>
      </c>
      <c r="AL107" s="211" t="s">
        <v>1662</v>
      </c>
      <c r="AM107" s="220" t="s">
        <v>1662</v>
      </c>
      <c r="AN107" s="211">
        <v>13</v>
      </c>
      <c r="AO107" s="220">
        <v>636</v>
      </c>
      <c r="AP107" s="354" t="s">
        <v>355</v>
      </c>
    </row>
    <row r="108" spans="1:42" s="184" customFormat="1" ht="13.5">
      <c r="A108" s="183" t="s">
        <v>232</v>
      </c>
      <c r="B108" s="213">
        <v>179</v>
      </c>
      <c r="C108" s="220">
        <v>4359</v>
      </c>
      <c r="D108" s="220">
        <v>2906</v>
      </c>
      <c r="E108" s="220">
        <v>1438</v>
      </c>
      <c r="F108" s="213" t="s">
        <v>1662</v>
      </c>
      <c r="G108" s="220" t="s">
        <v>1662</v>
      </c>
      <c r="H108" s="220">
        <v>179</v>
      </c>
      <c r="I108" s="220">
        <v>4359</v>
      </c>
      <c r="J108" s="213" t="s">
        <v>1662</v>
      </c>
      <c r="K108" s="220" t="s">
        <v>1662</v>
      </c>
      <c r="L108" s="213">
        <v>10</v>
      </c>
      <c r="M108" s="220">
        <v>675</v>
      </c>
      <c r="N108" s="211">
        <v>7</v>
      </c>
      <c r="O108" s="220">
        <v>85</v>
      </c>
      <c r="P108" s="211" t="s">
        <v>1662</v>
      </c>
      <c r="Q108" s="220" t="s">
        <v>1662</v>
      </c>
      <c r="R108" s="213">
        <v>36</v>
      </c>
      <c r="S108" s="220">
        <v>824</v>
      </c>
      <c r="T108" s="213">
        <v>15</v>
      </c>
      <c r="U108" s="220">
        <v>314</v>
      </c>
      <c r="V108" s="211">
        <v>29</v>
      </c>
      <c r="W108" s="220">
        <v>500</v>
      </c>
      <c r="X108" s="211" t="s">
        <v>1662</v>
      </c>
      <c r="Y108" s="220" t="s">
        <v>1662</v>
      </c>
      <c r="Z108" s="213">
        <v>4</v>
      </c>
      <c r="AA108" s="220">
        <v>71</v>
      </c>
      <c r="AB108" s="213">
        <v>20</v>
      </c>
      <c r="AC108" s="220">
        <v>742</v>
      </c>
      <c r="AD108" s="213">
        <v>12</v>
      </c>
      <c r="AE108" s="220">
        <v>213</v>
      </c>
      <c r="AF108" s="213">
        <v>3</v>
      </c>
      <c r="AG108" s="220">
        <v>184</v>
      </c>
      <c r="AH108" s="211">
        <v>6</v>
      </c>
      <c r="AI108" s="220">
        <v>230</v>
      </c>
      <c r="AJ108" s="211">
        <v>5</v>
      </c>
      <c r="AK108" s="220">
        <v>54</v>
      </c>
      <c r="AL108" s="213">
        <v>1</v>
      </c>
      <c r="AM108" s="220">
        <v>5</v>
      </c>
      <c r="AN108" s="213">
        <v>31</v>
      </c>
      <c r="AO108" s="220">
        <v>462</v>
      </c>
      <c r="AP108" s="354" t="s">
        <v>356</v>
      </c>
    </row>
    <row r="109" spans="1:42" s="184" customFormat="1" ht="13.5">
      <c r="A109" s="183" t="s">
        <v>1675</v>
      </c>
      <c r="B109" s="213">
        <v>67</v>
      </c>
      <c r="C109" s="220">
        <v>1255</v>
      </c>
      <c r="D109" s="220">
        <v>1044</v>
      </c>
      <c r="E109" s="220">
        <v>211</v>
      </c>
      <c r="F109" s="213" t="s">
        <v>1662</v>
      </c>
      <c r="G109" s="220" t="s">
        <v>1662</v>
      </c>
      <c r="H109" s="220">
        <v>67</v>
      </c>
      <c r="I109" s="220">
        <v>1255</v>
      </c>
      <c r="J109" s="213" t="s">
        <v>1662</v>
      </c>
      <c r="K109" s="220" t="s">
        <v>1662</v>
      </c>
      <c r="L109" s="213">
        <v>1</v>
      </c>
      <c r="M109" s="220">
        <v>21</v>
      </c>
      <c r="N109" s="211">
        <v>2</v>
      </c>
      <c r="O109" s="220">
        <v>11</v>
      </c>
      <c r="P109" s="211" t="s">
        <v>1662</v>
      </c>
      <c r="Q109" s="220" t="s">
        <v>1662</v>
      </c>
      <c r="R109" s="213">
        <v>1</v>
      </c>
      <c r="S109" s="220">
        <v>13</v>
      </c>
      <c r="T109" s="213">
        <v>49</v>
      </c>
      <c r="U109" s="220">
        <v>1102</v>
      </c>
      <c r="V109" s="211">
        <v>5</v>
      </c>
      <c r="W109" s="220">
        <v>28</v>
      </c>
      <c r="X109" s="211" t="s">
        <v>1662</v>
      </c>
      <c r="Y109" s="220" t="s">
        <v>1662</v>
      </c>
      <c r="Z109" s="211">
        <v>2</v>
      </c>
      <c r="AA109" s="220">
        <v>13</v>
      </c>
      <c r="AB109" s="211">
        <v>1</v>
      </c>
      <c r="AC109" s="220" t="s">
        <v>1662</v>
      </c>
      <c r="AD109" s="211" t="s">
        <v>1662</v>
      </c>
      <c r="AE109" s="220" t="s">
        <v>1662</v>
      </c>
      <c r="AF109" s="211" t="s">
        <v>1662</v>
      </c>
      <c r="AG109" s="220" t="s">
        <v>1662</v>
      </c>
      <c r="AH109" s="211" t="s">
        <v>1662</v>
      </c>
      <c r="AI109" s="220" t="s">
        <v>1662</v>
      </c>
      <c r="AJ109" s="211" t="s">
        <v>1662</v>
      </c>
      <c r="AK109" s="220" t="s">
        <v>1662</v>
      </c>
      <c r="AL109" s="211" t="s">
        <v>1662</v>
      </c>
      <c r="AM109" s="220" t="s">
        <v>1662</v>
      </c>
      <c r="AN109" s="211">
        <v>6</v>
      </c>
      <c r="AO109" s="220">
        <v>67</v>
      </c>
      <c r="AP109" s="354" t="s">
        <v>1780</v>
      </c>
    </row>
    <row r="110" spans="1:42" s="184" customFormat="1" ht="13.5">
      <c r="A110" s="183" t="s">
        <v>1676</v>
      </c>
      <c r="B110" s="213">
        <v>70</v>
      </c>
      <c r="C110" s="220">
        <v>1892</v>
      </c>
      <c r="D110" s="220">
        <v>1492</v>
      </c>
      <c r="E110" s="220">
        <v>400</v>
      </c>
      <c r="F110" s="213" t="s">
        <v>1662</v>
      </c>
      <c r="G110" s="220" t="s">
        <v>1662</v>
      </c>
      <c r="H110" s="220">
        <v>70</v>
      </c>
      <c r="I110" s="220">
        <v>1892</v>
      </c>
      <c r="J110" s="213" t="s">
        <v>1662</v>
      </c>
      <c r="K110" s="220" t="s">
        <v>1662</v>
      </c>
      <c r="L110" s="213">
        <v>2</v>
      </c>
      <c r="M110" s="220">
        <v>30</v>
      </c>
      <c r="N110" s="211">
        <v>3</v>
      </c>
      <c r="O110" s="220">
        <v>129</v>
      </c>
      <c r="P110" s="211" t="s">
        <v>1662</v>
      </c>
      <c r="Q110" s="220" t="s">
        <v>1662</v>
      </c>
      <c r="R110" s="213">
        <v>2</v>
      </c>
      <c r="S110" s="220">
        <v>106</v>
      </c>
      <c r="T110" s="213">
        <v>46</v>
      </c>
      <c r="U110" s="220">
        <v>1115</v>
      </c>
      <c r="V110" s="211">
        <v>5</v>
      </c>
      <c r="W110" s="220">
        <v>184</v>
      </c>
      <c r="X110" s="211" t="s">
        <v>1662</v>
      </c>
      <c r="Y110" s="220" t="s">
        <v>1662</v>
      </c>
      <c r="Z110" s="213">
        <v>2</v>
      </c>
      <c r="AA110" s="220">
        <v>10</v>
      </c>
      <c r="AB110" s="213" t="s">
        <v>1662</v>
      </c>
      <c r="AC110" s="220" t="s">
        <v>1662</v>
      </c>
      <c r="AD110" s="213">
        <v>1</v>
      </c>
      <c r="AE110" s="220">
        <v>7</v>
      </c>
      <c r="AF110" s="213">
        <v>1</v>
      </c>
      <c r="AG110" s="220">
        <v>129</v>
      </c>
      <c r="AH110" s="211" t="s">
        <v>1662</v>
      </c>
      <c r="AI110" s="220" t="s">
        <v>1662</v>
      </c>
      <c r="AJ110" s="211" t="s">
        <v>1662</v>
      </c>
      <c r="AK110" s="220" t="s">
        <v>1662</v>
      </c>
      <c r="AL110" s="213" t="s">
        <v>1662</v>
      </c>
      <c r="AM110" s="220" t="s">
        <v>1662</v>
      </c>
      <c r="AN110" s="213">
        <v>8</v>
      </c>
      <c r="AO110" s="220">
        <v>182</v>
      </c>
      <c r="AP110" s="354" t="s">
        <v>1781</v>
      </c>
    </row>
    <row r="111" spans="1:42" s="214" customFormat="1" ht="13.5">
      <c r="A111" s="222" t="s">
        <v>233</v>
      </c>
      <c r="B111" s="223">
        <f>SUM(B112:B114)</f>
        <v>187</v>
      </c>
      <c r="C111" s="223">
        <f aca="true" t="shared" si="24" ref="C111:AO111">SUM(C112:C114)</f>
        <v>2722</v>
      </c>
      <c r="D111" s="223">
        <f t="shared" si="24"/>
        <v>1955</v>
      </c>
      <c r="E111" s="223">
        <f t="shared" si="24"/>
        <v>757</v>
      </c>
      <c r="F111" s="223">
        <f t="shared" si="24"/>
        <v>0</v>
      </c>
      <c r="G111" s="223">
        <f t="shared" si="24"/>
        <v>0</v>
      </c>
      <c r="H111" s="223">
        <f t="shared" si="24"/>
        <v>187</v>
      </c>
      <c r="I111" s="223">
        <f t="shared" si="24"/>
        <v>2722</v>
      </c>
      <c r="J111" s="223">
        <f t="shared" si="24"/>
        <v>0</v>
      </c>
      <c r="K111" s="223">
        <f t="shared" si="24"/>
        <v>0</v>
      </c>
      <c r="L111" s="223">
        <f t="shared" si="24"/>
        <v>15</v>
      </c>
      <c r="M111" s="223">
        <f t="shared" si="24"/>
        <v>190</v>
      </c>
      <c r="N111" s="223">
        <f t="shared" si="24"/>
        <v>33</v>
      </c>
      <c r="O111" s="223">
        <f t="shared" si="24"/>
        <v>403</v>
      </c>
      <c r="P111" s="223">
        <f t="shared" si="24"/>
        <v>0</v>
      </c>
      <c r="Q111" s="223">
        <f t="shared" si="24"/>
        <v>0</v>
      </c>
      <c r="R111" s="223">
        <f t="shared" si="24"/>
        <v>2</v>
      </c>
      <c r="S111" s="223">
        <f t="shared" si="24"/>
        <v>3</v>
      </c>
      <c r="T111" s="223">
        <f t="shared" si="24"/>
        <v>17</v>
      </c>
      <c r="U111" s="223">
        <f t="shared" si="24"/>
        <v>743</v>
      </c>
      <c r="V111" s="223">
        <f t="shared" si="24"/>
        <v>42</v>
      </c>
      <c r="W111" s="223">
        <f t="shared" si="24"/>
        <v>706</v>
      </c>
      <c r="X111" s="223">
        <f t="shared" si="24"/>
        <v>0</v>
      </c>
      <c r="Y111" s="223">
        <f t="shared" si="24"/>
        <v>0</v>
      </c>
      <c r="Z111" s="223">
        <f t="shared" si="24"/>
        <v>21</v>
      </c>
      <c r="AA111" s="223">
        <f t="shared" si="24"/>
        <v>62</v>
      </c>
      <c r="AB111" s="223">
        <f t="shared" si="24"/>
        <v>9</v>
      </c>
      <c r="AC111" s="223">
        <f t="shared" si="24"/>
        <v>25</v>
      </c>
      <c r="AD111" s="223">
        <f t="shared" si="24"/>
        <v>14</v>
      </c>
      <c r="AE111" s="223">
        <f t="shared" si="24"/>
        <v>193</v>
      </c>
      <c r="AF111" s="223">
        <f t="shared" si="24"/>
        <v>10</v>
      </c>
      <c r="AG111" s="223">
        <f t="shared" si="24"/>
        <v>150</v>
      </c>
      <c r="AH111" s="223">
        <f t="shared" si="24"/>
        <v>1</v>
      </c>
      <c r="AI111" s="223">
        <f t="shared" si="24"/>
        <v>0</v>
      </c>
      <c r="AJ111" s="223">
        <f t="shared" si="24"/>
        <v>5</v>
      </c>
      <c r="AK111" s="223">
        <f t="shared" si="24"/>
        <v>22</v>
      </c>
      <c r="AL111" s="223">
        <f t="shared" si="24"/>
        <v>0</v>
      </c>
      <c r="AM111" s="223">
        <f t="shared" si="24"/>
        <v>0</v>
      </c>
      <c r="AN111" s="223">
        <f t="shared" si="24"/>
        <v>18</v>
      </c>
      <c r="AO111" s="223">
        <f t="shared" si="24"/>
        <v>225</v>
      </c>
      <c r="AP111" s="353" t="s">
        <v>233</v>
      </c>
    </row>
    <row r="112" spans="1:42" s="184" customFormat="1" ht="13.5">
      <c r="A112" s="183" t="s">
        <v>5</v>
      </c>
      <c r="B112" s="213">
        <v>88</v>
      </c>
      <c r="C112" s="220">
        <v>1316</v>
      </c>
      <c r="D112" s="220">
        <v>1007</v>
      </c>
      <c r="E112" s="220">
        <v>309</v>
      </c>
      <c r="F112" s="213" t="s">
        <v>1662</v>
      </c>
      <c r="G112" s="220" t="s">
        <v>1662</v>
      </c>
      <c r="H112" s="220">
        <v>88</v>
      </c>
      <c r="I112" s="220">
        <v>1316</v>
      </c>
      <c r="J112" s="213" t="s">
        <v>1662</v>
      </c>
      <c r="K112" s="220" t="s">
        <v>1662</v>
      </c>
      <c r="L112" s="213">
        <v>8</v>
      </c>
      <c r="M112" s="220">
        <v>164</v>
      </c>
      <c r="N112" s="211">
        <v>11</v>
      </c>
      <c r="O112" s="220">
        <v>186</v>
      </c>
      <c r="P112" s="211" t="s">
        <v>1662</v>
      </c>
      <c r="Q112" s="220" t="s">
        <v>1662</v>
      </c>
      <c r="R112" s="213">
        <v>2</v>
      </c>
      <c r="S112" s="220">
        <v>3</v>
      </c>
      <c r="T112" s="213">
        <v>13</v>
      </c>
      <c r="U112" s="220">
        <v>432</v>
      </c>
      <c r="V112" s="211">
        <v>16</v>
      </c>
      <c r="W112" s="220">
        <v>213</v>
      </c>
      <c r="X112" s="211" t="s">
        <v>1662</v>
      </c>
      <c r="Y112" s="220" t="s">
        <v>1662</v>
      </c>
      <c r="Z112" s="213">
        <v>11</v>
      </c>
      <c r="AA112" s="220">
        <v>25</v>
      </c>
      <c r="AB112" s="213">
        <v>6</v>
      </c>
      <c r="AC112" s="220">
        <v>21</v>
      </c>
      <c r="AD112" s="213">
        <v>6</v>
      </c>
      <c r="AE112" s="220">
        <v>61</v>
      </c>
      <c r="AF112" s="213">
        <v>4</v>
      </c>
      <c r="AG112" s="220">
        <v>135</v>
      </c>
      <c r="AH112" s="211" t="s">
        <v>1662</v>
      </c>
      <c r="AI112" s="220" t="s">
        <v>1662</v>
      </c>
      <c r="AJ112" s="211">
        <v>2</v>
      </c>
      <c r="AK112" s="220">
        <v>5</v>
      </c>
      <c r="AL112" s="213" t="s">
        <v>1662</v>
      </c>
      <c r="AM112" s="220" t="s">
        <v>1662</v>
      </c>
      <c r="AN112" s="213">
        <v>9</v>
      </c>
      <c r="AO112" s="220">
        <v>71</v>
      </c>
      <c r="AP112" s="354" t="s">
        <v>358</v>
      </c>
    </row>
    <row r="113" spans="1:42" s="184" customFormat="1" ht="13.5">
      <c r="A113" s="183" t="s">
        <v>6</v>
      </c>
      <c r="B113" s="213">
        <v>70</v>
      </c>
      <c r="C113" s="220">
        <v>852</v>
      </c>
      <c r="D113" s="220">
        <v>490</v>
      </c>
      <c r="E113" s="220">
        <v>352</v>
      </c>
      <c r="F113" s="213" t="s">
        <v>1662</v>
      </c>
      <c r="G113" s="220" t="s">
        <v>1662</v>
      </c>
      <c r="H113" s="220">
        <v>70</v>
      </c>
      <c r="I113" s="220">
        <v>852</v>
      </c>
      <c r="J113" s="213" t="s">
        <v>1662</v>
      </c>
      <c r="K113" s="220" t="s">
        <v>1662</v>
      </c>
      <c r="L113" s="213">
        <v>5</v>
      </c>
      <c r="M113" s="220">
        <v>23</v>
      </c>
      <c r="N113" s="211">
        <v>13</v>
      </c>
      <c r="O113" s="220">
        <v>134</v>
      </c>
      <c r="P113" s="211" t="s">
        <v>1662</v>
      </c>
      <c r="Q113" s="220" t="s">
        <v>1662</v>
      </c>
      <c r="R113" s="213" t="s">
        <v>1662</v>
      </c>
      <c r="S113" s="220" t="s">
        <v>1662</v>
      </c>
      <c r="T113" s="213">
        <v>2</v>
      </c>
      <c r="U113" s="220">
        <v>68</v>
      </c>
      <c r="V113" s="211">
        <v>23</v>
      </c>
      <c r="W113" s="220">
        <v>456</v>
      </c>
      <c r="X113" s="211" t="s">
        <v>1662</v>
      </c>
      <c r="Y113" s="220" t="s">
        <v>1662</v>
      </c>
      <c r="Z113" s="213">
        <v>7</v>
      </c>
      <c r="AA113" s="220">
        <v>29</v>
      </c>
      <c r="AB113" s="213">
        <v>1</v>
      </c>
      <c r="AC113" s="220">
        <v>2</v>
      </c>
      <c r="AD113" s="213">
        <v>6</v>
      </c>
      <c r="AE113" s="220">
        <v>82</v>
      </c>
      <c r="AF113" s="213">
        <v>4</v>
      </c>
      <c r="AG113" s="220">
        <v>8</v>
      </c>
      <c r="AH113" s="211" t="s">
        <v>1662</v>
      </c>
      <c r="AI113" s="220" t="s">
        <v>1662</v>
      </c>
      <c r="AJ113" s="211">
        <v>3</v>
      </c>
      <c r="AK113" s="220">
        <v>17</v>
      </c>
      <c r="AL113" s="213" t="s">
        <v>1662</v>
      </c>
      <c r="AM113" s="220" t="s">
        <v>1662</v>
      </c>
      <c r="AN113" s="213">
        <v>6</v>
      </c>
      <c r="AO113" s="220">
        <v>33</v>
      </c>
      <c r="AP113" s="354" t="s">
        <v>359</v>
      </c>
    </row>
    <row r="114" spans="1:42" s="184" customFormat="1" ht="13.5">
      <c r="A114" s="183" t="s">
        <v>7</v>
      </c>
      <c r="B114" s="213">
        <v>29</v>
      </c>
      <c r="C114" s="220">
        <v>554</v>
      </c>
      <c r="D114" s="220">
        <v>458</v>
      </c>
      <c r="E114" s="220">
        <v>96</v>
      </c>
      <c r="F114" s="213" t="s">
        <v>1662</v>
      </c>
      <c r="G114" s="220" t="s">
        <v>1662</v>
      </c>
      <c r="H114" s="220">
        <v>29</v>
      </c>
      <c r="I114" s="220">
        <v>554</v>
      </c>
      <c r="J114" s="213" t="s">
        <v>1662</v>
      </c>
      <c r="K114" s="220" t="s">
        <v>1662</v>
      </c>
      <c r="L114" s="213">
        <v>2</v>
      </c>
      <c r="M114" s="220">
        <v>3</v>
      </c>
      <c r="N114" s="211">
        <v>9</v>
      </c>
      <c r="O114" s="220">
        <v>83</v>
      </c>
      <c r="P114" s="211" t="s">
        <v>1662</v>
      </c>
      <c r="Q114" s="220" t="s">
        <v>1662</v>
      </c>
      <c r="R114" s="213" t="s">
        <v>1662</v>
      </c>
      <c r="S114" s="220" t="s">
        <v>1662</v>
      </c>
      <c r="T114" s="213">
        <v>2</v>
      </c>
      <c r="U114" s="220">
        <v>243</v>
      </c>
      <c r="V114" s="211">
        <v>3</v>
      </c>
      <c r="W114" s="220">
        <v>37</v>
      </c>
      <c r="X114" s="211" t="s">
        <v>1662</v>
      </c>
      <c r="Y114" s="220" t="s">
        <v>1662</v>
      </c>
      <c r="Z114" s="213">
        <v>3</v>
      </c>
      <c r="AA114" s="220">
        <v>8</v>
      </c>
      <c r="AB114" s="213">
        <v>2</v>
      </c>
      <c r="AC114" s="220">
        <v>2</v>
      </c>
      <c r="AD114" s="213">
        <v>2</v>
      </c>
      <c r="AE114" s="220">
        <v>50</v>
      </c>
      <c r="AF114" s="213">
        <v>2</v>
      </c>
      <c r="AG114" s="220">
        <v>7</v>
      </c>
      <c r="AH114" s="213">
        <v>1</v>
      </c>
      <c r="AI114" s="220" t="s">
        <v>1662</v>
      </c>
      <c r="AJ114" s="213" t="s">
        <v>1662</v>
      </c>
      <c r="AK114" s="220" t="s">
        <v>1662</v>
      </c>
      <c r="AL114" s="213" t="s">
        <v>1662</v>
      </c>
      <c r="AM114" s="220" t="s">
        <v>1662</v>
      </c>
      <c r="AN114" s="213">
        <v>3</v>
      </c>
      <c r="AO114" s="220">
        <v>121</v>
      </c>
      <c r="AP114" s="354" t="s">
        <v>360</v>
      </c>
    </row>
    <row r="115" spans="1:42" s="214" customFormat="1" ht="13.5">
      <c r="A115" s="222" t="s">
        <v>8</v>
      </c>
      <c r="B115" s="223">
        <v>105</v>
      </c>
      <c r="C115" s="225">
        <v>1140</v>
      </c>
      <c r="D115" s="225">
        <v>885</v>
      </c>
      <c r="E115" s="225">
        <v>255</v>
      </c>
      <c r="F115" s="223" t="s">
        <v>1662</v>
      </c>
      <c r="G115" s="225" t="s">
        <v>1662</v>
      </c>
      <c r="H115" s="225">
        <v>105</v>
      </c>
      <c r="I115" s="225">
        <v>1140</v>
      </c>
      <c r="J115" s="223" t="s">
        <v>1662</v>
      </c>
      <c r="K115" s="225" t="s">
        <v>1662</v>
      </c>
      <c r="L115" s="223">
        <v>13</v>
      </c>
      <c r="M115" s="225">
        <v>107</v>
      </c>
      <c r="N115" s="225">
        <v>26</v>
      </c>
      <c r="O115" s="225">
        <v>147</v>
      </c>
      <c r="P115" s="225" t="s">
        <v>1662</v>
      </c>
      <c r="Q115" s="225" t="s">
        <v>1662</v>
      </c>
      <c r="R115" s="223" t="s">
        <v>1777</v>
      </c>
      <c r="S115" s="225" t="s">
        <v>1777</v>
      </c>
      <c r="T115" s="223">
        <v>2</v>
      </c>
      <c r="U115" s="225">
        <v>2</v>
      </c>
      <c r="V115" s="225">
        <v>26</v>
      </c>
      <c r="W115" s="225">
        <v>94</v>
      </c>
      <c r="X115" s="225">
        <v>1</v>
      </c>
      <c r="Y115" s="225">
        <v>5</v>
      </c>
      <c r="Z115" s="223">
        <v>5</v>
      </c>
      <c r="AA115" s="225">
        <v>9</v>
      </c>
      <c r="AB115" s="223">
        <v>4</v>
      </c>
      <c r="AC115" s="225">
        <v>12</v>
      </c>
      <c r="AD115" s="223">
        <v>10</v>
      </c>
      <c r="AE115" s="225">
        <v>29</v>
      </c>
      <c r="AF115" s="223">
        <v>7</v>
      </c>
      <c r="AG115" s="225">
        <v>12</v>
      </c>
      <c r="AH115" s="225">
        <v>3</v>
      </c>
      <c r="AI115" s="225">
        <v>60</v>
      </c>
      <c r="AJ115" s="225">
        <v>4</v>
      </c>
      <c r="AK115" s="225">
        <v>51</v>
      </c>
      <c r="AL115" s="223" t="s">
        <v>1662</v>
      </c>
      <c r="AM115" s="225" t="s">
        <v>1662</v>
      </c>
      <c r="AN115" s="223">
        <v>4</v>
      </c>
      <c r="AO115" s="225">
        <v>612</v>
      </c>
      <c r="AP115" s="353" t="s">
        <v>361</v>
      </c>
    </row>
    <row r="116" spans="1:42" s="214" customFormat="1" ht="13.5">
      <c r="A116" s="222" t="s">
        <v>9</v>
      </c>
      <c r="B116" s="223">
        <v>150</v>
      </c>
      <c r="C116" s="225">
        <v>1177</v>
      </c>
      <c r="D116" s="225">
        <v>659</v>
      </c>
      <c r="E116" s="225">
        <v>458</v>
      </c>
      <c r="F116" s="223" t="s">
        <v>1662</v>
      </c>
      <c r="G116" s="225" t="s">
        <v>1662</v>
      </c>
      <c r="H116" s="225">
        <v>150</v>
      </c>
      <c r="I116" s="225">
        <v>1177</v>
      </c>
      <c r="J116" s="223" t="s">
        <v>1662</v>
      </c>
      <c r="K116" s="225" t="s">
        <v>1662</v>
      </c>
      <c r="L116" s="223">
        <v>12</v>
      </c>
      <c r="M116" s="225">
        <v>113</v>
      </c>
      <c r="N116" s="225">
        <v>21</v>
      </c>
      <c r="O116" s="225">
        <v>148</v>
      </c>
      <c r="P116" s="225" t="s">
        <v>1662</v>
      </c>
      <c r="Q116" s="225" t="s">
        <v>1662</v>
      </c>
      <c r="R116" s="223" t="s">
        <v>1662</v>
      </c>
      <c r="S116" s="225" t="s">
        <v>1662</v>
      </c>
      <c r="T116" s="223">
        <v>4</v>
      </c>
      <c r="U116" s="225">
        <v>34</v>
      </c>
      <c r="V116" s="225">
        <v>29</v>
      </c>
      <c r="W116" s="225">
        <v>226</v>
      </c>
      <c r="X116" s="225">
        <v>2</v>
      </c>
      <c r="Y116" s="225">
        <v>43</v>
      </c>
      <c r="Z116" s="223">
        <v>10</v>
      </c>
      <c r="AA116" s="225">
        <v>23</v>
      </c>
      <c r="AB116" s="223">
        <v>7</v>
      </c>
      <c r="AC116" s="225">
        <v>126</v>
      </c>
      <c r="AD116" s="223">
        <v>26</v>
      </c>
      <c r="AE116" s="225">
        <v>92</v>
      </c>
      <c r="AF116" s="223">
        <v>11</v>
      </c>
      <c r="AG116" s="225">
        <v>19</v>
      </c>
      <c r="AH116" s="225">
        <v>2</v>
      </c>
      <c r="AI116" s="225">
        <v>3</v>
      </c>
      <c r="AJ116" s="225">
        <v>19</v>
      </c>
      <c r="AK116" s="225">
        <v>320</v>
      </c>
      <c r="AL116" s="225">
        <v>1</v>
      </c>
      <c r="AM116" s="225">
        <v>7</v>
      </c>
      <c r="AN116" s="225">
        <v>6</v>
      </c>
      <c r="AO116" s="225">
        <v>23</v>
      </c>
      <c r="AP116" s="353" t="s">
        <v>363</v>
      </c>
    </row>
    <row r="117" spans="1:42" s="214" customFormat="1" ht="13.5">
      <c r="A117" s="222" t="s">
        <v>10</v>
      </c>
      <c r="B117" s="223">
        <v>102</v>
      </c>
      <c r="C117" s="225">
        <v>901</v>
      </c>
      <c r="D117" s="225">
        <v>599</v>
      </c>
      <c r="E117" s="225">
        <v>302</v>
      </c>
      <c r="F117" s="223" t="s">
        <v>1662</v>
      </c>
      <c r="G117" s="225" t="s">
        <v>1662</v>
      </c>
      <c r="H117" s="225">
        <v>102</v>
      </c>
      <c r="I117" s="225">
        <v>901</v>
      </c>
      <c r="J117" s="223" t="s">
        <v>1662</v>
      </c>
      <c r="K117" s="225" t="s">
        <v>1662</v>
      </c>
      <c r="L117" s="223">
        <v>15</v>
      </c>
      <c r="M117" s="225">
        <v>106</v>
      </c>
      <c r="N117" s="225">
        <v>23</v>
      </c>
      <c r="O117" s="225">
        <v>123</v>
      </c>
      <c r="P117" s="225" t="s">
        <v>1662</v>
      </c>
      <c r="Q117" s="225" t="s">
        <v>1662</v>
      </c>
      <c r="R117" s="223" t="s">
        <v>1662</v>
      </c>
      <c r="S117" s="225" t="s">
        <v>1662</v>
      </c>
      <c r="T117" s="223">
        <v>5</v>
      </c>
      <c r="U117" s="225">
        <v>330</v>
      </c>
      <c r="V117" s="225">
        <v>25</v>
      </c>
      <c r="W117" s="225">
        <v>132</v>
      </c>
      <c r="X117" s="225">
        <v>1</v>
      </c>
      <c r="Y117" s="225">
        <v>1</v>
      </c>
      <c r="Z117" s="223">
        <v>4</v>
      </c>
      <c r="AA117" s="225">
        <v>6</v>
      </c>
      <c r="AB117" s="223">
        <v>1</v>
      </c>
      <c r="AC117" s="225">
        <v>3</v>
      </c>
      <c r="AD117" s="223">
        <v>5</v>
      </c>
      <c r="AE117" s="225">
        <v>15</v>
      </c>
      <c r="AF117" s="223">
        <v>5</v>
      </c>
      <c r="AG117" s="225">
        <v>61</v>
      </c>
      <c r="AH117" s="225">
        <v>1</v>
      </c>
      <c r="AI117" s="225">
        <v>2</v>
      </c>
      <c r="AJ117" s="225">
        <v>7</v>
      </c>
      <c r="AK117" s="225">
        <v>51</v>
      </c>
      <c r="AL117" s="223" t="s">
        <v>1662</v>
      </c>
      <c r="AM117" s="225" t="s">
        <v>1662</v>
      </c>
      <c r="AN117" s="223">
        <v>10</v>
      </c>
      <c r="AO117" s="225">
        <v>71</v>
      </c>
      <c r="AP117" s="353" t="s">
        <v>362</v>
      </c>
    </row>
    <row r="118" spans="1:42" s="214" customFormat="1" ht="13.5">
      <c r="A118" s="222" t="s">
        <v>11</v>
      </c>
      <c r="B118" s="223">
        <f>SUM(B119:B121)</f>
        <v>270</v>
      </c>
      <c r="C118" s="223">
        <f aca="true" t="shared" si="25" ref="C118:AO118">SUM(C119:C121)</f>
        <v>1711</v>
      </c>
      <c r="D118" s="223">
        <f t="shared" si="25"/>
        <v>1137</v>
      </c>
      <c r="E118" s="223">
        <f t="shared" si="25"/>
        <v>569</v>
      </c>
      <c r="F118" s="223">
        <f t="shared" si="25"/>
        <v>1</v>
      </c>
      <c r="G118" s="223">
        <f t="shared" si="25"/>
        <v>1</v>
      </c>
      <c r="H118" s="223">
        <f t="shared" si="25"/>
        <v>269</v>
      </c>
      <c r="I118" s="223">
        <f t="shared" si="25"/>
        <v>1710</v>
      </c>
      <c r="J118" s="223">
        <f t="shared" si="25"/>
        <v>0</v>
      </c>
      <c r="K118" s="223">
        <f t="shared" si="25"/>
        <v>0</v>
      </c>
      <c r="L118" s="223">
        <f t="shared" si="25"/>
        <v>31</v>
      </c>
      <c r="M118" s="223">
        <f t="shared" si="25"/>
        <v>214</v>
      </c>
      <c r="N118" s="223">
        <f t="shared" si="25"/>
        <v>43</v>
      </c>
      <c r="O118" s="223">
        <f t="shared" si="25"/>
        <v>263</v>
      </c>
      <c r="P118" s="223">
        <f t="shared" si="25"/>
        <v>0</v>
      </c>
      <c r="Q118" s="223">
        <f t="shared" si="25"/>
        <v>0</v>
      </c>
      <c r="R118" s="223">
        <f t="shared" si="25"/>
        <v>2</v>
      </c>
      <c r="S118" s="223">
        <f t="shared" si="25"/>
        <v>5</v>
      </c>
      <c r="T118" s="223">
        <f t="shared" si="25"/>
        <v>11</v>
      </c>
      <c r="U118" s="223">
        <f t="shared" si="25"/>
        <v>171</v>
      </c>
      <c r="V118" s="223">
        <f t="shared" si="25"/>
        <v>64</v>
      </c>
      <c r="W118" s="223">
        <f t="shared" si="25"/>
        <v>398</v>
      </c>
      <c r="X118" s="223">
        <f t="shared" si="25"/>
        <v>3</v>
      </c>
      <c r="Y118" s="223">
        <f t="shared" si="25"/>
        <v>31</v>
      </c>
      <c r="Z118" s="223">
        <f t="shared" si="25"/>
        <v>19</v>
      </c>
      <c r="AA118" s="223">
        <f t="shared" si="25"/>
        <v>45</v>
      </c>
      <c r="AB118" s="223">
        <f t="shared" si="25"/>
        <v>4</v>
      </c>
      <c r="AC118" s="223">
        <f t="shared" si="25"/>
        <v>51</v>
      </c>
      <c r="AD118" s="223">
        <f t="shared" si="25"/>
        <v>37</v>
      </c>
      <c r="AE118" s="223">
        <f t="shared" si="25"/>
        <v>161</v>
      </c>
      <c r="AF118" s="223">
        <f t="shared" si="25"/>
        <v>20</v>
      </c>
      <c r="AG118" s="223">
        <f t="shared" si="25"/>
        <v>62</v>
      </c>
      <c r="AH118" s="223">
        <f t="shared" si="25"/>
        <v>3</v>
      </c>
      <c r="AI118" s="223">
        <f t="shared" si="25"/>
        <v>24</v>
      </c>
      <c r="AJ118" s="223">
        <f t="shared" si="25"/>
        <v>16</v>
      </c>
      <c r="AK118" s="223">
        <f t="shared" si="25"/>
        <v>173</v>
      </c>
      <c r="AL118" s="223">
        <f t="shared" si="25"/>
        <v>1</v>
      </c>
      <c r="AM118" s="223">
        <f t="shared" si="25"/>
        <v>9</v>
      </c>
      <c r="AN118" s="223">
        <f t="shared" si="25"/>
        <v>15</v>
      </c>
      <c r="AO118" s="223">
        <f t="shared" si="25"/>
        <v>103</v>
      </c>
      <c r="AP118" s="353" t="s">
        <v>11</v>
      </c>
    </row>
    <row r="119" spans="1:42" s="184" customFormat="1" ht="13.5">
      <c r="A119" s="183" t="s">
        <v>12</v>
      </c>
      <c r="B119" s="213">
        <v>74</v>
      </c>
      <c r="C119" s="220">
        <v>523</v>
      </c>
      <c r="D119" s="220">
        <v>373</v>
      </c>
      <c r="E119" s="220">
        <v>150</v>
      </c>
      <c r="F119" s="213" t="s">
        <v>1662</v>
      </c>
      <c r="G119" s="220" t="s">
        <v>1662</v>
      </c>
      <c r="H119" s="220">
        <v>74</v>
      </c>
      <c r="I119" s="220">
        <v>523</v>
      </c>
      <c r="J119" s="213" t="s">
        <v>1662</v>
      </c>
      <c r="K119" s="220" t="s">
        <v>1662</v>
      </c>
      <c r="L119" s="213">
        <v>9</v>
      </c>
      <c r="M119" s="220">
        <v>45</v>
      </c>
      <c r="N119" s="211">
        <v>22</v>
      </c>
      <c r="O119" s="220">
        <v>162</v>
      </c>
      <c r="P119" s="211" t="s">
        <v>1662</v>
      </c>
      <c r="Q119" s="220" t="s">
        <v>1662</v>
      </c>
      <c r="R119" s="213" t="s">
        <v>1662</v>
      </c>
      <c r="S119" s="220" t="s">
        <v>1662</v>
      </c>
      <c r="T119" s="213">
        <v>3</v>
      </c>
      <c r="U119" s="220">
        <v>36</v>
      </c>
      <c r="V119" s="211">
        <v>16</v>
      </c>
      <c r="W119" s="220">
        <v>139</v>
      </c>
      <c r="X119" s="211">
        <v>2</v>
      </c>
      <c r="Y119" s="220">
        <v>13</v>
      </c>
      <c r="Z119" s="213">
        <v>1</v>
      </c>
      <c r="AA119" s="220">
        <v>2</v>
      </c>
      <c r="AB119" s="213" t="s">
        <v>1662</v>
      </c>
      <c r="AC119" s="220" t="s">
        <v>1662</v>
      </c>
      <c r="AD119" s="213">
        <v>9</v>
      </c>
      <c r="AE119" s="220">
        <v>58</v>
      </c>
      <c r="AF119" s="213">
        <v>4</v>
      </c>
      <c r="AG119" s="220">
        <v>4</v>
      </c>
      <c r="AH119" s="211">
        <v>2</v>
      </c>
      <c r="AI119" s="220">
        <v>14</v>
      </c>
      <c r="AJ119" s="211">
        <v>3</v>
      </c>
      <c r="AK119" s="220">
        <v>21</v>
      </c>
      <c r="AL119" s="211">
        <v>1</v>
      </c>
      <c r="AM119" s="220">
        <v>9</v>
      </c>
      <c r="AN119" s="211">
        <v>2</v>
      </c>
      <c r="AO119" s="220">
        <v>20</v>
      </c>
      <c r="AP119" s="354" t="s">
        <v>365</v>
      </c>
    </row>
    <row r="120" spans="1:42" s="184" customFormat="1" ht="13.5">
      <c r="A120" s="183" t="s">
        <v>13</v>
      </c>
      <c r="B120" s="213">
        <v>116</v>
      </c>
      <c r="C120" s="220">
        <v>647</v>
      </c>
      <c r="D120" s="220">
        <v>404</v>
      </c>
      <c r="E120" s="220">
        <v>243</v>
      </c>
      <c r="F120" s="213" t="s">
        <v>1662</v>
      </c>
      <c r="G120" s="220" t="s">
        <v>1662</v>
      </c>
      <c r="H120" s="220">
        <v>116</v>
      </c>
      <c r="I120" s="220">
        <v>647</v>
      </c>
      <c r="J120" s="213" t="s">
        <v>1662</v>
      </c>
      <c r="K120" s="220" t="s">
        <v>1662</v>
      </c>
      <c r="L120" s="213">
        <v>15</v>
      </c>
      <c r="M120" s="220">
        <v>65</v>
      </c>
      <c r="N120" s="211">
        <v>10</v>
      </c>
      <c r="O120" s="220">
        <v>57</v>
      </c>
      <c r="P120" s="211" t="s">
        <v>1662</v>
      </c>
      <c r="Q120" s="220" t="s">
        <v>1662</v>
      </c>
      <c r="R120" s="213">
        <v>1</v>
      </c>
      <c r="S120" s="220">
        <v>4</v>
      </c>
      <c r="T120" s="213">
        <v>5</v>
      </c>
      <c r="U120" s="220">
        <v>82</v>
      </c>
      <c r="V120" s="211">
        <v>25</v>
      </c>
      <c r="W120" s="220">
        <v>134</v>
      </c>
      <c r="X120" s="211" t="s">
        <v>1662</v>
      </c>
      <c r="Y120" s="220" t="s">
        <v>1662</v>
      </c>
      <c r="Z120" s="213">
        <v>7</v>
      </c>
      <c r="AA120" s="220">
        <v>26</v>
      </c>
      <c r="AB120" s="213">
        <v>1</v>
      </c>
      <c r="AC120" s="220">
        <v>2</v>
      </c>
      <c r="AD120" s="213">
        <v>22</v>
      </c>
      <c r="AE120" s="220">
        <v>81</v>
      </c>
      <c r="AF120" s="213">
        <v>13</v>
      </c>
      <c r="AG120" s="220">
        <v>55</v>
      </c>
      <c r="AH120" s="211">
        <v>1</v>
      </c>
      <c r="AI120" s="220">
        <v>10</v>
      </c>
      <c r="AJ120" s="211">
        <v>8</v>
      </c>
      <c r="AK120" s="220">
        <v>69</v>
      </c>
      <c r="AL120" s="213" t="s">
        <v>1662</v>
      </c>
      <c r="AM120" s="220" t="s">
        <v>1662</v>
      </c>
      <c r="AN120" s="213">
        <v>8</v>
      </c>
      <c r="AO120" s="220">
        <v>62</v>
      </c>
      <c r="AP120" s="354" t="s">
        <v>366</v>
      </c>
    </row>
    <row r="121" spans="1:42" s="184" customFormat="1" ht="13.5">
      <c r="A121" s="183" t="s">
        <v>14</v>
      </c>
      <c r="B121" s="213">
        <v>80</v>
      </c>
      <c r="C121" s="220">
        <v>541</v>
      </c>
      <c r="D121" s="220">
        <v>360</v>
      </c>
      <c r="E121" s="220">
        <v>176</v>
      </c>
      <c r="F121" s="213">
        <v>1</v>
      </c>
      <c r="G121" s="220">
        <v>1</v>
      </c>
      <c r="H121" s="220">
        <v>79</v>
      </c>
      <c r="I121" s="220">
        <v>540</v>
      </c>
      <c r="J121" s="213" t="s">
        <v>1662</v>
      </c>
      <c r="K121" s="220" t="s">
        <v>1662</v>
      </c>
      <c r="L121" s="213">
        <v>7</v>
      </c>
      <c r="M121" s="220">
        <v>104</v>
      </c>
      <c r="N121" s="211">
        <v>11</v>
      </c>
      <c r="O121" s="220">
        <v>44</v>
      </c>
      <c r="P121" s="211" t="s">
        <v>1662</v>
      </c>
      <c r="Q121" s="220" t="s">
        <v>1662</v>
      </c>
      <c r="R121" s="213">
        <v>1</v>
      </c>
      <c r="S121" s="220">
        <v>1</v>
      </c>
      <c r="T121" s="213">
        <v>3</v>
      </c>
      <c r="U121" s="220">
        <v>53</v>
      </c>
      <c r="V121" s="211">
        <v>23</v>
      </c>
      <c r="W121" s="220">
        <v>125</v>
      </c>
      <c r="X121" s="211">
        <v>1</v>
      </c>
      <c r="Y121" s="220">
        <v>18</v>
      </c>
      <c r="Z121" s="213">
        <v>11</v>
      </c>
      <c r="AA121" s="220">
        <v>17</v>
      </c>
      <c r="AB121" s="213">
        <v>3</v>
      </c>
      <c r="AC121" s="220">
        <v>49</v>
      </c>
      <c r="AD121" s="213">
        <v>6</v>
      </c>
      <c r="AE121" s="220">
        <v>22</v>
      </c>
      <c r="AF121" s="213">
        <v>3</v>
      </c>
      <c r="AG121" s="220">
        <v>3</v>
      </c>
      <c r="AH121" s="211" t="s">
        <v>1662</v>
      </c>
      <c r="AI121" s="220" t="s">
        <v>1662</v>
      </c>
      <c r="AJ121" s="211">
        <v>5</v>
      </c>
      <c r="AK121" s="220">
        <v>83</v>
      </c>
      <c r="AL121" s="211" t="s">
        <v>1662</v>
      </c>
      <c r="AM121" s="220" t="s">
        <v>1662</v>
      </c>
      <c r="AN121" s="211">
        <v>5</v>
      </c>
      <c r="AO121" s="220">
        <v>21</v>
      </c>
      <c r="AP121" s="354" t="s">
        <v>367</v>
      </c>
    </row>
    <row r="122" spans="1:42" s="214" customFormat="1" ht="13.5">
      <c r="A122" s="222" t="s">
        <v>234</v>
      </c>
      <c r="B122" s="223">
        <f>SUM(B123:B124)</f>
        <v>207</v>
      </c>
      <c r="C122" s="223">
        <f aca="true" t="shared" si="26" ref="C122:AO122">SUM(C123:C124)</f>
        <v>2509</v>
      </c>
      <c r="D122" s="223">
        <f t="shared" si="26"/>
        <v>1599</v>
      </c>
      <c r="E122" s="223">
        <f t="shared" si="26"/>
        <v>910</v>
      </c>
      <c r="F122" s="223">
        <f t="shared" si="26"/>
        <v>0</v>
      </c>
      <c r="G122" s="223">
        <f t="shared" si="26"/>
        <v>0</v>
      </c>
      <c r="H122" s="223">
        <f t="shared" si="26"/>
        <v>207</v>
      </c>
      <c r="I122" s="223">
        <f t="shared" si="26"/>
        <v>2509</v>
      </c>
      <c r="J122" s="223">
        <f t="shared" si="26"/>
        <v>0</v>
      </c>
      <c r="K122" s="223">
        <f t="shared" si="26"/>
        <v>0</v>
      </c>
      <c r="L122" s="223">
        <f t="shared" si="26"/>
        <v>26</v>
      </c>
      <c r="M122" s="223">
        <f t="shared" si="26"/>
        <v>207</v>
      </c>
      <c r="N122" s="223">
        <f t="shared" si="26"/>
        <v>37</v>
      </c>
      <c r="O122" s="223">
        <f t="shared" si="26"/>
        <v>267</v>
      </c>
      <c r="P122" s="223">
        <f t="shared" si="26"/>
        <v>1</v>
      </c>
      <c r="Q122" s="223">
        <f t="shared" si="26"/>
        <v>12</v>
      </c>
      <c r="R122" s="223">
        <f t="shared" si="26"/>
        <v>1</v>
      </c>
      <c r="S122" s="223">
        <f t="shared" si="26"/>
        <v>54</v>
      </c>
      <c r="T122" s="223">
        <f t="shared" si="26"/>
        <v>10</v>
      </c>
      <c r="U122" s="223">
        <f t="shared" si="26"/>
        <v>603</v>
      </c>
      <c r="V122" s="223">
        <f t="shared" si="26"/>
        <v>44</v>
      </c>
      <c r="W122" s="223">
        <f t="shared" si="26"/>
        <v>777</v>
      </c>
      <c r="X122" s="223">
        <f t="shared" si="26"/>
        <v>3</v>
      </c>
      <c r="Y122" s="223">
        <f t="shared" si="26"/>
        <v>79</v>
      </c>
      <c r="Z122" s="223">
        <f t="shared" si="26"/>
        <v>16</v>
      </c>
      <c r="AA122" s="223">
        <f t="shared" si="26"/>
        <v>38</v>
      </c>
      <c r="AB122" s="223">
        <f t="shared" si="26"/>
        <v>7</v>
      </c>
      <c r="AC122" s="223">
        <f t="shared" si="26"/>
        <v>19</v>
      </c>
      <c r="AD122" s="223">
        <f t="shared" si="26"/>
        <v>13</v>
      </c>
      <c r="AE122" s="223">
        <f t="shared" si="26"/>
        <v>68</v>
      </c>
      <c r="AF122" s="223">
        <f t="shared" si="26"/>
        <v>11</v>
      </c>
      <c r="AG122" s="223">
        <f t="shared" si="26"/>
        <v>66</v>
      </c>
      <c r="AH122" s="223">
        <f t="shared" si="26"/>
        <v>6</v>
      </c>
      <c r="AI122" s="223">
        <f t="shared" si="26"/>
        <v>40</v>
      </c>
      <c r="AJ122" s="223">
        <f t="shared" si="26"/>
        <v>16</v>
      </c>
      <c r="AK122" s="223">
        <f t="shared" si="26"/>
        <v>207</v>
      </c>
      <c r="AL122" s="223">
        <f t="shared" si="26"/>
        <v>0</v>
      </c>
      <c r="AM122" s="223">
        <f t="shared" si="26"/>
        <v>0</v>
      </c>
      <c r="AN122" s="223">
        <f t="shared" si="26"/>
        <v>16</v>
      </c>
      <c r="AO122" s="223">
        <f t="shared" si="26"/>
        <v>72</v>
      </c>
      <c r="AP122" s="353" t="s">
        <v>234</v>
      </c>
    </row>
    <row r="123" spans="1:42" s="184" customFormat="1" ht="13.5">
      <c r="A123" s="183" t="s">
        <v>235</v>
      </c>
      <c r="B123" s="213">
        <v>98</v>
      </c>
      <c r="C123" s="220">
        <v>1190</v>
      </c>
      <c r="D123" s="220">
        <v>851</v>
      </c>
      <c r="E123" s="220">
        <v>339</v>
      </c>
      <c r="F123" s="213" t="s">
        <v>1662</v>
      </c>
      <c r="G123" s="220" t="s">
        <v>1662</v>
      </c>
      <c r="H123" s="220">
        <v>98</v>
      </c>
      <c r="I123" s="220">
        <v>1190</v>
      </c>
      <c r="J123" s="213" t="s">
        <v>1662</v>
      </c>
      <c r="K123" s="220" t="s">
        <v>1662</v>
      </c>
      <c r="L123" s="213">
        <v>18</v>
      </c>
      <c r="M123" s="220">
        <v>50</v>
      </c>
      <c r="N123" s="211">
        <v>19</v>
      </c>
      <c r="O123" s="220">
        <v>122</v>
      </c>
      <c r="P123" s="211" t="s">
        <v>1662</v>
      </c>
      <c r="Q123" s="220" t="s">
        <v>1662</v>
      </c>
      <c r="R123" s="213">
        <v>1</v>
      </c>
      <c r="S123" s="220">
        <v>54</v>
      </c>
      <c r="T123" s="213">
        <v>5</v>
      </c>
      <c r="U123" s="220">
        <v>473</v>
      </c>
      <c r="V123" s="211">
        <v>15</v>
      </c>
      <c r="W123" s="220">
        <v>111</v>
      </c>
      <c r="X123" s="211">
        <v>2</v>
      </c>
      <c r="Y123" s="220">
        <v>78</v>
      </c>
      <c r="Z123" s="213">
        <v>8</v>
      </c>
      <c r="AA123" s="220">
        <v>26</v>
      </c>
      <c r="AB123" s="213">
        <v>3</v>
      </c>
      <c r="AC123" s="220">
        <v>10</v>
      </c>
      <c r="AD123" s="213">
        <v>7</v>
      </c>
      <c r="AE123" s="220">
        <v>53</v>
      </c>
      <c r="AF123" s="213">
        <v>2</v>
      </c>
      <c r="AG123" s="220">
        <v>5</v>
      </c>
      <c r="AH123" s="211">
        <v>3</v>
      </c>
      <c r="AI123" s="220">
        <v>26</v>
      </c>
      <c r="AJ123" s="211">
        <v>6</v>
      </c>
      <c r="AK123" s="220">
        <v>131</v>
      </c>
      <c r="AL123" s="213" t="s">
        <v>1662</v>
      </c>
      <c r="AM123" s="220" t="s">
        <v>1662</v>
      </c>
      <c r="AN123" s="213">
        <v>9</v>
      </c>
      <c r="AO123" s="220">
        <v>51</v>
      </c>
      <c r="AP123" s="354" t="s">
        <v>369</v>
      </c>
    </row>
    <row r="124" spans="1:42" s="184" customFormat="1" ht="13.5">
      <c r="A124" s="183" t="s">
        <v>236</v>
      </c>
      <c r="B124" s="213">
        <v>109</v>
      </c>
      <c r="C124" s="220">
        <v>1319</v>
      </c>
      <c r="D124" s="220">
        <v>748</v>
      </c>
      <c r="E124" s="220">
        <v>571</v>
      </c>
      <c r="F124" s="213" t="s">
        <v>1662</v>
      </c>
      <c r="G124" s="220" t="s">
        <v>1662</v>
      </c>
      <c r="H124" s="220">
        <v>109</v>
      </c>
      <c r="I124" s="220">
        <v>1319</v>
      </c>
      <c r="J124" s="213" t="s">
        <v>1662</v>
      </c>
      <c r="K124" s="220" t="s">
        <v>1662</v>
      </c>
      <c r="L124" s="213">
        <v>8</v>
      </c>
      <c r="M124" s="220">
        <v>157</v>
      </c>
      <c r="N124" s="211">
        <v>18</v>
      </c>
      <c r="O124" s="220">
        <v>145</v>
      </c>
      <c r="P124" s="211">
        <v>1</v>
      </c>
      <c r="Q124" s="220">
        <v>12</v>
      </c>
      <c r="R124" s="213" t="s">
        <v>1662</v>
      </c>
      <c r="S124" s="220" t="s">
        <v>1662</v>
      </c>
      <c r="T124" s="213">
        <v>5</v>
      </c>
      <c r="U124" s="220">
        <v>130</v>
      </c>
      <c r="V124" s="211">
        <v>29</v>
      </c>
      <c r="W124" s="220">
        <v>666</v>
      </c>
      <c r="X124" s="211">
        <v>1</v>
      </c>
      <c r="Y124" s="220">
        <v>1</v>
      </c>
      <c r="Z124" s="213">
        <v>8</v>
      </c>
      <c r="AA124" s="220">
        <v>12</v>
      </c>
      <c r="AB124" s="213">
        <v>4</v>
      </c>
      <c r="AC124" s="220">
        <v>9</v>
      </c>
      <c r="AD124" s="213">
        <v>6</v>
      </c>
      <c r="AE124" s="220">
        <v>15</v>
      </c>
      <c r="AF124" s="213">
        <v>9</v>
      </c>
      <c r="AG124" s="220">
        <v>61</v>
      </c>
      <c r="AH124" s="213">
        <v>3</v>
      </c>
      <c r="AI124" s="220">
        <v>14</v>
      </c>
      <c r="AJ124" s="213">
        <v>10</v>
      </c>
      <c r="AK124" s="220">
        <v>76</v>
      </c>
      <c r="AL124" s="213" t="s">
        <v>1662</v>
      </c>
      <c r="AM124" s="220" t="s">
        <v>1662</v>
      </c>
      <c r="AN124" s="213">
        <v>7</v>
      </c>
      <c r="AO124" s="220">
        <v>21</v>
      </c>
      <c r="AP124" s="354" t="s">
        <v>370</v>
      </c>
    </row>
    <row r="125" spans="1:42" s="214" customFormat="1" ht="13.5">
      <c r="A125" s="222" t="s">
        <v>237</v>
      </c>
      <c r="B125" s="223">
        <f>SUM(B126:B127)</f>
        <v>309</v>
      </c>
      <c r="C125" s="223">
        <f aca="true" t="shared" si="27" ref="C125:AO125">SUM(C126:C127)</f>
        <v>2475</v>
      </c>
      <c r="D125" s="223">
        <f t="shared" si="27"/>
        <v>1271</v>
      </c>
      <c r="E125" s="223">
        <f t="shared" si="27"/>
        <v>1137</v>
      </c>
      <c r="F125" s="223">
        <f t="shared" si="27"/>
        <v>0</v>
      </c>
      <c r="G125" s="223">
        <f t="shared" si="27"/>
        <v>0</v>
      </c>
      <c r="H125" s="223">
        <f t="shared" si="27"/>
        <v>309</v>
      </c>
      <c r="I125" s="223">
        <f t="shared" si="27"/>
        <v>2475</v>
      </c>
      <c r="J125" s="223">
        <f t="shared" si="27"/>
        <v>0</v>
      </c>
      <c r="K125" s="223">
        <f t="shared" si="27"/>
        <v>0</v>
      </c>
      <c r="L125" s="223">
        <f t="shared" si="27"/>
        <v>22</v>
      </c>
      <c r="M125" s="223">
        <f t="shared" si="27"/>
        <v>129</v>
      </c>
      <c r="N125" s="223">
        <f t="shared" si="27"/>
        <v>35</v>
      </c>
      <c r="O125" s="223">
        <f t="shared" si="27"/>
        <v>179</v>
      </c>
      <c r="P125" s="223">
        <f t="shared" si="27"/>
        <v>0</v>
      </c>
      <c r="Q125" s="223">
        <f t="shared" si="27"/>
        <v>0</v>
      </c>
      <c r="R125" s="223">
        <f t="shared" si="27"/>
        <v>3</v>
      </c>
      <c r="S125" s="223">
        <f t="shared" si="27"/>
        <v>31</v>
      </c>
      <c r="T125" s="223">
        <f t="shared" si="27"/>
        <v>5</v>
      </c>
      <c r="U125" s="223">
        <f t="shared" si="27"/>
        <v>49</v>
      </c>
      <c r="V125" s="223">
        <f t="shared" si="27"/>
        <v>81</v>
      </c>
      <c r="W125" s="223">
        <f t="shared" si="27"/>
        <v>406</v>
      </c>
      <c r="X125" s="223">
        <f t="shared" si="27"/>
        <v>7</v>
      </c>
      <c r="Y125" s="223">
        <f t="shared" si="27"/>
        <v>100</v>
      </c>
      <c r="Z125" s="223">
        <f t="shared" si="27"/>
        <v>26</v>
      </c>
      <c r="AA125" s="223">
        <f t="shared" si="27"/>
        <v>88</v>
      </c>
      <c r="AB125" s="223">
        <f t="shared" si="27"/>
        <v>6</v>
      </c>
      <c r="AC125" s="223">
        <f t="shared" si="27"/>
        <v>46</v>
      </c>
      <c r="AD125" s="223">
        <f t="shared" si="27"/>
        <v>54</v>
      </c>
      <c r="AE125" s="223">
        <f t="shared" si="27"/>
        <v>279</v>
      </c>
      <c r="AF125" s="223">
        <f t="shared" si="27"/>
        <v>20</v>
      </c>
      <c r="AG125" s="223">
        <f t="shared" si="27"/>
        <v>63</v>
      </c>
      <c r="AH125" s="223">
        <f t="shared" si="27"/>
        <v>6</v>
      </c>
      <c r="AI125" s="223">
        <f t="shared" si="27"/>
        <v>32</v>
      </c>
      <c r="AJ125" s="223">
        <f t="shared" si="27"/>
        <v>25</v>
      </c>
      <c r="AK125" s="223">
        <f t="shared" si="27"/>
        <v>587</v>
      </c>
      <c r="AL125" s="223">
        <f t="shared" si="27"/>
        <v>1</v>
      </c>
      <c r="AM125" s="223">
        <f t="shared" si="27"/>
        <v>8</v>
      </c>
      <c r="AN125" s="223">
        <f t="shared" si="27"/>
        <v>18</v>
      </c>
      <c r="AO125" s="223">
        <f t="shared" si="27"/>
        <v>478</v>
      </c>
      <c r="AP125" s="353" t="s">
        <v>237</v>
      </c>
    </row>
    <row r="126" spans="1:42" s="184" customFormat="1" ht="13.5">
      <c r="A126" s="183" t="s">
        <v>15</v>
      </c>
      <c r="B126" s="213">
        <v>127</v>
      </c>
      <c r="C126" s="220">
        <v>1112</v>
      </c>
      <c r="D126" s="220">
        <v>478</v>
      </c>
      <c r="E126" s="220">
        <v>619</v>
      </c>
      <c r="F126" s="213" t="s">
        <v>1662</v>
      </c>
      <c r="G126" s="220" t="s">
        <v>1662</v>
      </c>
      <c r="H126" s="220">
        <v>127</v>
      </c>
      <c r="I126" s="220">
        <v>1112</v>
      </c>
      <c r="J126" s="213" t="s">
        <v>1662</v>
      </c>
      <c r="K126" s="220" t="s">
        <v>1662</v>
      </c>
      <c r="L126" s="213">
        <v>8</v>
      </c>
      <c r="M126" s="220">
        <v>52</v>
      </c>
      <c r="N126" s="211">
        <v>18</v>
      </c>
      <c r="O126" s="220">
        <v>126</v>
      </c>
      <c r="P126" s="211" t="s">
        <v>1662</v>
      </c>
      <c r="Q126" s="220" t="s">
        <v>1662</v>
      </c>
      <c r="R126" s="213" t="s">
        <v>1662</v>
      </c>
      <c r="S126" s="220" t="s">
        <v>1662</v>
      </c>
      <c r="T126" s="213" t="s">
        <v>1777</v>
      </c>
      <c r="U126" s="220" t="s">
        <v>1777</v>
      </c>
      <c r="V126" s="211">
        <v>37</v>
      </c>
      <c r="W126" s="220">
        <v>160</v>
      </c>
      <c r="X126" s="211">
        <v>4</v>
      </c>
      <c r="Y126" s="220">
        <v>25</v>
      </c>
      <c r="Z126" s="213">
        <v>12</v>
      </c>
      <c r="AA126" s="220">
        <v>48</v>
      </c>
      <c r="AB126" s="213">
        <v>2</v>
      </c>
      <c r="AC126" s="220">
        <v>11</v>
      </c>
      <c r="AD126" s="213">
        <v>16</v>
      </c>
      <c r="AE126" s="220">
        <v>72</v>
      </c>
      <c r="AF126" s="213">
        <v>8</v>
      </c>
      <c r="AG126" s="220">
        <v>26</v>
      </c>
      <c r="AH126" s="211">
        <v>3</v>
      </c>
      <c r="AI126" s="220">
        <v>11</v>
      </c>
      <c r="AJ126" s="211">
        <v>12</v>
      </c>
      <c r="AK126" s="220">
        <v>478</v>
      </c>
      <c r="AL126" s="213" t="s">
        <v>1662</v>
      </c>
      <c r="AM126" s="220" t="s">
        <v>1662</v>
      </c>
      <c r="AN126" s="213">
        <v>7</v>
      </c>
      <c r="AO126" s="220">
        <v>103</v>
      </c>
      <c r="AP126" s="354" t="s">
        <v>372</v>
      </c>
    </row>
    <row r="127" spans="1:42" s="184" customFormat="1" ht="13.5">
      <c r="A127" s="183" t="s">
        <v>16</v>
      </c>
      <c r="B127" s="213">
        <v>182</v>
      </c>
      <c r="C127" s="220">
        <v>1363</v>
      </c>
      <c r="D127" s="220">
        <v>793</v>
      </c>
      <c r="E127" s="220">
        <v>518</v>
      </c>
      <c r="F127" s="213" t="s">
        <v>1662</v>
      </c>
      <c r="G127" s="220" t="s">
        <v>1662</v>
      </c>
      <c r="H127" s="220">
        <v>182</v>
      </c>
      <c r="I127" s="220">
        <v>1363</v>
      </c>
      <c r="J127" s="213" t="s">
        <v>1662</v>
      </c>
      <c r="K127" s="220" t="s">
        <v>1662</v>
      </c>
      <c r="L127" s="213">
        <v>14</v>
      </c>
      <c r="M127" s="220">
        <v>77</v>
      </c>
      <c r="N127" s="211">
        <v>17</v>
      </c>
      <c r="O127" s="220">
        <v>53</v>
      </c>
      <c r="P127" s="211" t="s">
        <v>1662</v>
      </c>
      <c r="Q127" s="220" t="s">
        <v>1662</v>
      </c>
      <c r="R127" s="213">
        <v>3</v>
      </c>
      <c r="S127" s="220">
        <v>31</v>
      </c>
      <c r="T127" s="213">
        <v>5</v>
      </c>
      <c r="U127" s="220">
        <v>49</v>
      </c>
      <c r="V127" s="211">
        <v>44</v>
      </c>
      <c r="W127" s="220">
        <v>246</v>
      </c>
      <c r="X127" s="211">
        <v>3</v>
      </c>
      <c r="Y127" s="220">
        <v>75</v>
      </c>
      <c r="Z127" s="213">
        <v>14</v>
      </c>
      <c r="AA127" s="220">
        <v>40</v>
      </c>
      <c r="AB127" s="213">
        <v>4</v>
      </c>
      <c r="AC127" s="220">
        <v>35</v>
      </c>
      <c r="AD127" s="213">
        <v>38</v>
      </c>
      <c r="AE127" s="220">
        <v>207</v>
      </c>
      <c r="AF127" s="213">
        <v>12</v>
      </c>
      <c r="AG127" s="220">
        <v>37</v>
      </c>
      <c r="AH127" s="211">
        <v>3</v>
      </c>
      <c r="AI127" s="220">
        <v>21</v>
      </c>
      <c r="AJ127" s="211">
        <v>13</v>
      </c>
      <c r="AK127" s="220">
        <v>109</v>
      </c>
      <c r="AL127" s="213">
        <v>1</v>
      </c>
      <c r="AM127" s="220">
        <v>8</v>
      </c>
      <c r="AN127" s="213">
        <v>11</v>
      </c>
      <c r="AO127" s="220">
        <v>375</v>
      </c>
      <c r="AP127" s="354" t="s">
        <v>373</v>
      </c>
    </row>
    <row r="128" spans="1:42" s="214" customFormat="1" ht="13.5">
      <c r="A128" s="222" t="s">
        <v>238</v>
      </c>
      <c r="B128" s="223">
        <f>SUM(B129:B130)</f>
        <v>151</v>
      </c>
      <c r="C128" s="223">
        <f aca="true" t="shared" si="28" ref="C128:AO128">SUM(C129:C130)</f>
        <v>2899</v>
      </c>
      <c r="D128" s="223">
        <f t="shared" si="28"/>
        <v>1547</v>
      </c>
      <c r="E128" s="223">
        <f t="shared" si="28"/>
        <v>1349</v>
      </c>
      <c r="F128" s="223">
        <f t="shared" si="28"/>
        <v>0</v>
      </c>
      <c r="G128" s="223">
        <f t="shared" si="28"/>
        <v>0</v>
      </c>
      <c r="H128" s="223">
        <f t="shared" si="28"/>
        <v>151</v>
      </c>
      <c r="I128" s="223">
        <f t="shared" si="28"/>
        <v>2899</v>
      </c>
      <c r="J128" s="223">
        <f t="shared" si="28"/>
        <v>0</v>
      </c>
      <c r="K128" s="223">
        <f t="shared" si="28"/>
        <v>0</v>
      </c>
      <c r="L128" s="223">
        <f t="shared" si="28"/>
        <v>9</v>
      </c>
      <c r="M128" s="223">
        <f t="shared" si="28"/>
        <v>145</v>
      </c>
      <c r="N128" s="223">
        <f t="shared" si="28"/>
        <v>27</v>
      </c>
      <c r="O128" s="223">
        <f t="shared" si="28"/>
        <v>193</v>
      </c>
      <c r="P128" s="223">
        <f t="shared" si="28"/>
        <v>0</v>
      </c>
      <c r="Q128" s="223">
        <f t="shared" si="28"/>
        <v>0</v>
      </c>
      <c r="R128" s="223">
        <f t="shared" si="28"/>
        <v>7</v>
      </c>
      <c r="S128" s="223">
        <f t="shared" si="28"/>
        <v>63</v>
      </c>
      <c r="T128" s="223">
        <f t="shared" si="28"/>
        <v>8</v>
      </c>
      <c r="U128" s="223">
        <f t="shared" si="28"/>
        <v>273</v>
      </c>
      <c r="V128" s="223">
        <f t="shared" si="28"/>
        <v>42</v>
      </c>
      <c r="W128" s="223">
        <f t="shared" si="28"/>
        <v>595</v>
      </c>
      <c r="X128" s="223">
        <f t="shared" si="28"/>
        <v>4</v>
      </c>
      <c r="Y128" s="223">
        <f t="shared" si="28"/>
        <v>14</v>
      </c>
      <c r="Z128" s="223">
        <f t="shared" si="28"/>
        <v>11</v>
      </c>
      <c r="AA128" s="223">
        <f t="shared" si="28"/>
        <v>30</v>
      </c>
      <c r="AB128" s="223">
        <f t="shared" si="28"/>
        <v>9</v>
      </c>
      <c r="AC128" s="223">
        <f t="shared" si="28"/>
        <v>383</v>
      </c>
      <c r="AD128" s="223">
        <f t="shared" si="28"/>
        <v>6</v>
      </c>
      <c r="AE128" s="223">
        <f t="shared" si="28"/>
        <v>21</v>
      </c>
      <c r="AF128" s="223">
        <f t="shared" si="28"/>
        <v>6</v>
      </c>
      <c r="AG128" s="223">
        <f t="shared" si="28"/>
        <v>13</v>
      </c>
      <c r="AH128" s="223">
        <f t="shared" si="28"/>
        <v>2</v>
      </c>
      <c r="AI128" s="223">
        <f t="shared" si="28"/>
        <v>9</v>
      </c>
      <c r="AJ128" s="223">
        <f t="shared" si="28"/>
        <v>14</v>
      </c>
      <c r="AK128" s="223">
        <f t="shared" si="28"/>
        <v>1096</v>
      </c>
      <c r="AL128" s="223">
        <f t="shared" si="28"/>
        <v>0</v>
      </c>
      <c r="AM128" s="223">
        <f t="shared" si="28"/>
        <v>0</v>
      </c>
      <c r="AN128" s="223">
        <f t="shared" si="28"/>
        <v>6</v>
      </c>
      <c r="AO128" s="223">
        <f t="shared" si="28"/>
        <v>64</v>
      </c>
      <c r="AP128" s="353" t="s">
        <v>238</v>
      </c>
    </row>
    <row r="129" spans="1:42" s="184" customFormat="1" ht="13.5">
      <c r="A129" s="183" t="s">
        <v>239</v>
      </c>
      <c r="B129" s="213">
        <v>93</v>
      </c>
      <c r="C129" s="220">
        <v>2134</v>
      </c>
      <c r="D129" s="220">
        <v>1017</v>
      </c>
      <c r="E129" s="220">
        <v>1117</v>
      </c>
      <c r="F129" s="213" t="s">
        <v>1662</v>
      </c>
      <c r="G129" s="220" t="s">
        <v>1662</v>
      </c>
      <c r="H129" s="220">
        <v>93</v>
      </c>
      <c r="I129" s="220">
        <v>2134</v>
      </c>
      <c r="J129" s="213" t="s">
        <v>1662</v>
      </c>
      <c r="K129" s="220" t="s">
        <v>1662</v>
      </c>
      <c r="L129" s="213">
        <v>2</v>
      </c>
      <c r="M129" s="220">
        <v>3</v>
      </c>
      <c r="N129" s="211">
        <v>20</v>
      </c>
      <c r="O129" s="220">
        <v>123</v>
      </c>
      <c r="P129" s="211" t="s">
        <v>1662</v>
      </c>
      <c r="Q129" s="220" t="s">
        <v>1662</v>
      </c>
      <c r="R129" s="213">
        <v>1</v>
      </c>
      <c r="S129" s="220">
        <v>2</v>
      </c>
      <c r="T129" s="213">
        <v>6</v>
      </c>
      <c r="U129" s="220">
        <v>265</v>
      </c>
      <c r="V129" s="211">
        <v>28</v>
      </c>
      <c r="W129" s="220">
        <v>366</v>
      </c>
      <c r="X129" s="211">
        <v>3</v>
      </c>
      <c r="Y129" s="220">
        <v>11</v>
      </c>
      <c r="Z129" s="213">
        <v>8</v>
      </c>
      <c r="AA129" s="220">
        <v>11</v>
      </c>
      <c r="AB129" s="213">
        <v>4</v>
      </c>
      <c r="AC129" s="220">
        <v>304</v>
      </c>
      <c r="AD129" s="213">
        <v>4</v>
      </c>
      <c r="AE129" s="220">
        <v>16</v>
      </c>
      <c r="AF129" s="213">
        <v>5</v>
      </c>
      <c r="AG129" s="220">
        <v>11</v>
      </c>
      <c r="AH129" s="211">
        <v>1</v>
      </c>
      <c r="AI129" s="220">
        <v>7</v>
      </c>
      <c r="AJ129" s="211">
        <v>8</v>
      </c>
      <c r="AK129" s="220">
        <v>965</v>
      </c>
      <c r="AL129" s="213" t="s">
        <v>1662</v>
      </c>
      <c r="AM129" s="220" t="s">
        <v>1662</v>
      </c>
      <c r="AN129" s="213">
        <v>3</v>
      </c>
      <c r="AO129" s="220">
        <v>50</v>
      </c>
      <c r="AP129" s="354" t="s">
        <v>375</v>
      </c>
    </row>
    <row r="130" spans="1:42" s="184" customFormat="1" ht="13.5">
      <c r="A130" s="183" t="s">
        <v>240</v>
      </c>
      <c r="B130" s="213">
        <v>58</v>
      </c>
      <c r="C130" s="220">
        <v>765</v>
      </c>
      <c r="D130" s="220">
        <v>530</v>
      </c>
      <c r="E130" s="220">
        <v>232</v>
      </c>
      <c r="F130" s="213" t="s">
        <v>1662</v>
      </c>
      <c r="G130" s="220" t="s">
        <v>1662</v>
      </c>
      <c r="H130" s="220">
        <v>58</v>
      </c>
      <c r="I130" s="220">
        <v>765</v>
      </c>
      <c r="J130" s="213" t="s">
        <v>1662</v>
      </c>
      <c r="K130" s="220" t="s">
        <v>1662</v>
      </c>
      <c r="L130" s="213">
        <v>7</v>
      </c>
      <c r="M130" s="220">
        <v>142</v>
      </c>
      <c r="N130" s="211">
        <v>7</v>
      </c>
      <c r="O130" s="220">
        <v>70</v>
      </c>
      <c r="P130" s="211" t="s">
        <v>1662</v>
      </c>
      <c r="Q130" s="220" t="s">
        <v>1662</v>
      </c>
      <c r="R130" s="213">
        <v>6</v>
      </c>
      <c r="S130" s="220">
        <v>61</v>
      </c>
      <c r="T130" s="213">
        <v>2</v>
      </c>
      <c r="U130" s="220">
        <v>8</v>
      </c>
      <c r="V130" s="211">
        <v>14</v>
      </c>
      <c r="W130" s="220">
        <v>229</v>
      </c>
      <c r="X130" s="211">
        <v>1</v>
      </c>
      <c r="Y130" s="220">
        <v>3</v>
      </c>
      <c r="Z130" s="213">
        <v>3</v>
      </c>
      <c r="AA130" s="220">
        <v>19</v>
      </c>
      <c r="AB130" s="213">
        <v>5</v>
      </c>
      <c r="AC130" s="220">
        <v>79</v>
      </c>
      <c r="AD130" s="213">
        <v>2</v>
      </c>
      <c r="AE130" s="220">
        <v>5</v>
      </c>
      <c r="AF130" s="213">
        <v>1</v>
      </c>
      <c r="AG130" s="220">
        <v>2</v>
      </c>
      <c r="AH130" s="211">
        <v>1</v>
      </c>
      <c r="AI130" s="220">
        <v>2</v>
      </c>
      <c r="AJ130" s="211">
        <v>6</v>
      </c>
      <c r="AK130" s="220">
        <v>131</v>
      </c>
      <c r="AL130" s="213" t="s">
        <v>1662</v>
      </c>
      <c r="AM130" s="220" t="s">
        <v>1662</v>
      </c>
      <c r="AN130" s="213">
        <v>3</v>
      </c>
      <c r="AO130" s="220">
        <v>14</v>
      </c>
      <c r="AP130" s="354" t="s">
        <v>376</v>
      </c>
    </row>
    <row r="131" spans="1:42" s="214" customFormat="1" ht="13.5">
      <c r="A131" s="222" t="s">
        <v>241</v>
      </c>
      <c r="B131" s="223">
        <f>SUM(B132:B138)</f>
        <v>1258</v>
      </c>
      <c r="C131" s="223">
        <f aca="true" t="shared" si="29" ref="C131:AO131">SUM(C132:C138)</f>
        <v>30428</v>
      </c>
      <c r="D131" s="223">
        <f t="shared" si="29"/>
        <v>17486</v>
      </c>
      <c r="E131" s="223">
        <f t="shared" si="29"/>
        <v>12739</v>
      </c>
      <c r="F131" s="223">
        <f t="shared" si="29"/>
        <v>1</v>
      </c>
      <c r="G131" s="223">
        <f t="shared" si="29"/>
        <v>7</v>
      </c>
      <c r="H131" s="223">
        <f t="shared" si="29"/>
        <v>1257</v>
      </c>
      <c r="I131" s="223">
        <f t="shared" si="29"/>
        <v>30421</v>
      </c>
      <c r="J131" s="223">
        <f t="shared" si="29"/>
        <v>0</v>
      </c>
      <c r="K131" s="223">
        <f t="shared" si="29"/>
        <v>0</v>
      </c>
      <c r="L131" s="223">
        <f t="shared" si="29"/>
        <v>82</v>
      </c>
      <c r="M131" s="223">
        <f t="shared" si="29"/>
        <v>1355</v>
      </c>
      <c r="N131" s="223">
        <f t="shared" si="29"/>
        <v>65</v>
      </c>
      <c r="O131" s="223">
        <f t="shared" si="29"/>
        <v>665</v>
      </c>
      <c r="P131" s="223">
        <f t="shared" si="29"/>
        <v>1</v>
      </c>
      <c r="Q131" s="223">
        <f t="shared" si="29"/>
        <v>14</v>
      </c>
      <c r="R131" s="223">
        <f t="shared" si="29"/>
        <v>62</v>
      </c>
      <c r="S131" s="223">
        <f t="shared" si="29"/>
        <v>5462</v>
      </c>
      <c r="T131" s="223">
        <f t="shared" si="29"/>
        <v>54</v>
      </c>
      <c r="U131" s="223">
        <f t="shared" si="29"/>
        <v>2345</v>
      </c>
      <c r="V131" s="223">
        <f t="shared" si="29"/>
        <v>283</v>
      </c>
      <c r="W131" s="223">
        <f t="shared" si="29"/>
        <v>6094</v>
      </c>
      <c r="X131" s="223">
        <f t="shared" si="29"/>
        <v>29</v>
      </c>
      <c r="Y131" s="223">
        <f t="shared" si="29"/>
        <v>3650</v>
      </c>
      <c r="Z131" s="223">
        <f t="shared" si="29"/>
        <v>101</v>
      </c>
      <c r="AA131" s="223">
        <f t="shared" si="29"/>
        <v>1001</v>
      </c>
      <c r="AB131" s="223">
        <f t="shared" si="29"/>
        <v>55</v>
      </c>
      <c r="AC131" s="223">
        <f t="shared" si="29"/>
        <v>691</v>
      </c>
      <c r="AD131" s="223">
        <f t="shared" si="29"/>
        <v>204</v>
      </c>
      <c r="AE131" s="223">
        <f t="shared" si="29"/>
        <v>2260</v>
      </c>
      <c r="AF131" s="223">
        <f t="shared" si="29"/>
        <v>91</v>
      </c>
      <c r="AG131" s="223">
        <f t="shared" si="29"/>
        <v>601</v>
      </c>
      <c r="AH131" s="223">
        <f t="shared" si="29"/>
        <v>25</v>
      </c>
      <c r="AI131" s="223">
        <f t="shared" si="29"/>
        <v>347</v>
      </c>
      <c r="AJ131" s="223">
        <f t="shared" si="29"/>
        <v>93</v>
      </c>
      <c r="AK131" s="223">
        <f t="shared" si="29"/>
        <v>1149</v>
      </c>
      <c r="AL131" s="223">
        <f t="shared" si="29"/>
        <v>2</v>
      </c>
      <c r="AM131" s="223">
        <f t="shared" si="29"/>
        <v>17</v>
      </c>
      <c r="AN131" s="223">
        <f t="shared" si="29"/>
        <v>110</v>
      </c>
      <c r="AO131" s="223">
        <f t="shared" si="29"/>
        <v>4770</v>
      </c>
      <c r="AP131" s="353" t="s">
        <v>241</v>
      </c>
    </row>
    <row r="132" spans="1:42" s="184" customFormat="1" ht="13.5">
      <c r="A132" s="183" t="s">
        <v>17</v>
      </c>
      <c r="B132" s="213">
        <v>171</v>
      </c>
      <c r="C132" s="220">
        <v>1130</v>
      </c>
      <c r="D132" s="220">
        <v>719</v>
      </c>
      <c r="E132" s="220">
        <v>411</v>
      </c>
      <c r="F132" s="213" t="s">
        <v>1662</v>
      </c>
      <c r="G132" s="220" t="s">
        <v>1662</v>
      </c>
      <c r="H132" s="220">
        <v>171</v>
      </c>
      <c r="I132" s="220">
        <v>1130</v>
      </c>
      <c r="J132" s="213" t="s">
        <v>1662</v>
      </c>
      <c r="K132" s="220" t="s">
        <v>1662</v>
      </c>
      <c r="L132" s="213">
        <v>14</v>
      </c>
      <c r="M132" s="220">
        <v>53</v>
      </c>
      <c r="N132" s="211">
        <v>14</v>
      </c>
      <c r="O132" s="220">
        <v>139</v>
      </c>
      <c r="P132" s="211" t="s">
        <v>1662</v>
      </c>
      <c r="Q132" s="220" t="s">
        <v>1662</v>
      </c>
      <c r="R132" s="213">
        <v>4</v>
      </c>
      <c r="S132" s="220">
        <v>41</v>
      </c>
      <c r="T132" s="213">
        <v>15</v>
      </c>
      <c r="U132" s="220">
        <v>199</v>
      </c>
      <c r="V132" s="211">
        <v>35</v>
      </c>
      <c r="W132" s="220">
        <v>201</v>
      </c>
      <c r="X132" s="211">
        <v>1</v>
      </c>
      <c r="Y132" s="220">
        <v>3</v>
      </c>
      <c r="Z132" s="213">
        <v>23</v>
      </c>
      <c r="AA132" s="220">
        <v>61</v>
      </c>
      <c r="AB132" s="213">
        <v>4</v>
      </c>
      <c r="AC132" s="220">
        <v>8</v>
      </c>
      <c r="AD132" s="213">
        <v>30</v>
      </c>
      <c r="AE132" s="220">
        <v>144</v>
      </c>
      <c r="AF132" s="213">
        <v>19</v>
      </c>
      <c r="AG132" s="220">
        <v>79</v>
      </c>
      <c r="AH132" s="211" t="s">
        <v>1662</v>
      </c>
      <c r="AI132" s="220" t="s">
        <v>1662</v>
      </c>
      <c r="AJ132" s="211">
        <v>4</v>
      </c>
      <c r="AK132" s="220">
        <v>49</v>
      </c>
      <c r="AL132" s="213" t="s">
        <v>1662</v>
      </c>
      <c r="AM132" s="220" t="s">
        <v>1662</v>
      </c>
      <c r="AN132" s="213">
        <v>8</v>
      </c>
      <c r="AO132" s="220">
        <v>153</v>
      </c>
      <c r="AP132" s="354" t="s">
        <v>378</v>
      </c>
    </row>
    <row r="133" spans="1:42" s="184" customFormat="1" ht="13.5">
      <c r="A133" s="183" t="s">
        <v>18</v>
      </c>
      <c r="B133" s="213">
        <v>172</v>
      </c>
      <c r="C133" s="220">
        <v>10119</v>
      </c>
      <c r="D133" s="220">
        <v>5179</v>
      </c>
      <c r="E133" s="220">
        <v>4836</v>
      </c>
      <c r="F133" s="213" t="s">
        <v>1662</v>
      </c>
      <c r="G133" s="220" t="s">
        <v>1662</v>
      </c>
      <c r="H133" s="220">
        <v>172</v>
      </c>
      <c r="I133" s="220">
        <v>10119</v>
      </c>
      <c r="J133" s="213" t="s">
        <v>1662</v>
      </c>
      <c r="K133" s="220" t="s">
        <v>1662</v>
      </c>
      <c r="L133" s="213">
        <v>9</v>
      </c>
      <c r="M133" s="220">
        <v>375</v>
      </c>
      <c r="N133" s="213">
        <v>5</v>
      </c>
      <c r="O133" s="220">
        <v>95</v>
      </c>
      <c r="P133" s="213" t="s">
        <v>1662</v>
      </c>
      <c r="Q133" s="220" t="s">
        <v>1662</v>
      </c>
      <c r="R133" s="213">
        <v>20</v>
      </c>
      <c r="S133" s="220">
        <v>2786</v>
      </c>
      <c r="T133" s="213">
        <v>6</v>
      </c>
      <c r="U133" s="220">
        <v>66</v>
      </c>
      <c r="V133" s="211">
        <v>40</v>
      </c>
      <c r="W133" s="220">
        <v>2285</v>
      </c>
      <c r="X133" s="211">
        <v>7</v>
      </c>
      <c r="Y133" s="220">
        <v>1939</v>
      </c>
      <c r="Z133" s="213">
        <v>10</v>
      </c>
      <c r="AA133" s="220">
        <v>68</v>
      </c>
      <c r="AB133" s="213">
        <v>12</v>
      </c>
      <c r="AC133" s="220">
        <v>190</v>
      </c>
      <c r="AD133" s="213">
        <v>16</v>
      </c>
      <c r="AE133" s="220">
        <v>284</v>
      </c>
      <c r="AF133" s="213">
        <v>9</v>
      </c>
      <c r="AG133" s="220">
        <v>133</v>
      </c>
      <c r="AH133" s="211">
        <v>7</v>
      </c>
      <c r="AI133" s="220">
        <v>154</v>
      </c>
      <c r="AJ133" s="211">
        <v>10</v>
      </c>
      <c r="AK133" s="220">
        <v>122</v>
      </c>
      <c r="AL133" s="213" t="s">
        <v>1662</v>
      </c>
      <c r="AM133" s="220" t="s">
        <v>1662</v>
      </c>
      <c r="AN133" s="213">
        <v>21</v>
      </c>
      <c r="AO133" s="220">
        <v>1622</v>
      </c>
      <c r="AP133" s="354" t="s">
        <v>379</v>
      </c>
    </row>
    <row r="134" spans="1:42" s="184" customFormat="1" ht="13.5">
      <c r="A134" s="183" t="s">
        <v>19</v>
      </c>
      <c r="B134" s="213">
        <v>327</v>
      </c>
      <c r="C134" s="220">
        <v>3745</v>
      </c>
      <c r="D134" s="220">
        <v>2273</v>
      </c>
      <c r="E134" s="220">
        <v>1436</v>
      </c>
      <c r="F134" s="213" t="s">
        <v>1662</v>
      </c>
      <c r="G134" s="220" t="s">
        <v>1662</v>
      </c>
      <c r="H134" s="220">
        <v>327</v>
      </c>
      <c r="I134" s="220">
        <v>3745</v>
      </c>
      <c r="J134" s="213" t="s">
        <v>1662</v>
      </c>
      <c r="K134" s="220" t="s">
        <v>1662</v>
      </c>
      <c r="L134" s="213">
        <v>26</v>
      </c>
      <c r="M134" s="220">
        <v>374</v>
      </c>
      <c r="N134" s="211">
        <v>12</v>
      </c>
      <c r="O134" s="220">
        <v>76</v>
      </c>
      <c r="P134" s="211" t="s">
        <v>1662</v>
      </c>
      <c r="Q134" s="220" t="s">
        <v>1662</v>
      </c>
      <c r="R134" s="213">
        <v>10</v>
      </c>
      <c r="S134" s="220">
        <v>242</v>
      </c>
      <c r="T134" s="213">
        <v>9</v>
      </c>
      <c r="U134" s="220">
        <v>157</v>
      </c>
      <c r="V134" s="211">
        <v>69</v>
      </c>
      <c r="W134" s="220">
        <v>748</v>
      </c>
      <c r="X134" s="211">
        <v>4</v>
      </c>
      <c r="Y134" s="220">
        <v>84</v>
      </c>
      <c r="Z134" s="213">
        <v>27</v>
      </c>
      <c r="AA134" s="220">
        <v>233</v>
      </c>
      <c r="AB134" s="213">
        <v>13</v>
      </c>
      <c r="AC134" s="220">
        <v>164</v>
      </c>
      <c r="AD134" s="213">
        <v>64</v>
      </c>
      <c r="AE134" s="220">
        <v>476</v>
      </c>
      <c r="AF134" s="213">
        <v>26</v>
      </c>
      <c r="AG134" s="220">
        <v>114</v>
      </c>
      <c r="AH134" s="211">
        <v>11</v>
      </c>
      <c r="AI134" s="220">
        <v>159</v>
      </c>
      <c r="AJ134" s="211">
        <v>34</v>
      </c>
      <c r="AK134" s="220">
        <v>433</v>
      </c>
      <c r="AL134" s="213">
        <v>1</v>
      </c>
      <c r="AM134" s="220">
        <v>6</v>
      </c>
      <c r="AN134" s="213">
        <v>21</v>
      </c>
      <c r="AO134" s="220">
        <v>479</v>
      </c>
      <c r="AP134" s="354" t="s">
        <v>380</v>
      </c>
    </row>
    <row r="135" spans="1:42" s="184" customFormat="1" ht="13.5">
      <c r="A135" s="183" t="s">
        <v>20</v>
      </c>
      <c r="B135" s="213">
        <v>217</v>
      </c>
      <c r="C135" s="220">
        <v>3983</v>
      </c>
      <c r="D135" s="220">
        <v>2099</v>
      </c>
      <c r="E135" s="220">
        <v>1868</v>
      </c>
      <c r="F135" s="213" t="s">
        <v>1662</v>
      </c>
      <c r="G135" s="220" t="s">
        <v>1662</v>
      </c>
      <c r="H135" s="220">
        <v>217</v>
      </c>
      <c r="I135" s="220">
        <v>3983</v>
      </c>
      <c r="J135" s="213" t="s">
        <v>1662</v>
      </c>
      <c r="K135" s="220" t="s">
        <v>1662</v>
      </c>
      <c r="L135" s="213">
        <v>5</v>
      </c>
      <c r="M135" s="220">
        <v>36</v>
      </c>
      <c r="N135" s="213">
        <v>4</v>
      </c>
      <c r="O135" s="220">
        <v>41</v>
      </c>
      <c r="P135" s="213" t="s">
        <v>1662</v>
      </c>
      <c r="Q135" s="220" t="s">
        <v>1662</v>
      </c>
      <c r="R135" s="213">
        <v>11</v>
      </c>
      <c r="S135" s="220">
        <v>294</v>
      </c>
      <c r="T135" s="213">
        <v>7</v>
      </c>
      <c r="U135" s="220">
        <v>526</v>
      </c>
      <c r="V135" s="211">
        <v>45</v>
      </c>
      <c r="W135" s="220">
        <v>756</v>
      </c>
      <c r="X135" s="211">
        <v>7</v>
      </c>
      <c r="Y135" s="220">
        <v>208</v>
      </c>
      <c r="Z135" s="213">
        <v>15</v>
      </c>
      <c r="AA135" s="220">
        <v>376</v>
      </c>
      <c r="AB135" s="213">
        <v>7</v>
      </c>
      <c r="AC135" s="220">
        <v>53</v>
      </c>
      <c r="AD135" s="213">
        <v>55</v>
      </c>
      <c r="AE135" s="220">
        <v>724</v>
      </c>
      <c r="AF135" s="213">
        <v>14</v>
      </c>
      <c r="AG135" s="220">
        <v>54</v>
      </c>
      <c r="AH135" s="211">
        <v>3</v>
      </c>
      <c r="AI135" s="220">
        <v>10</v>
      </c>
      <c r="AJ135" s="211">
        <v>22</v>
      </c>
      <c r="AK135" s="220">
        <v>197</v>
      </c>
      <c r="AL135" s="213">
        <v>1</v>
      </c>
      <c r="AM135" s="220">
        <v>11</v>
      </c>
      <c r="AN135" s="213">
        <v>21</v>
      </c>
      <c r="AO135" s="220">
        <v>697</v>
      </c>
      <c r="AP135" s="354" t="s">
        <v>381</v>
      </c>
    </row>
    <row r="136" spans="1:42" s="184" customFormat="1" ht="13.5">
      <c r="A136" s="183" t="s">
        <v>21</v>
      </c>
      <c r="B136" s="213">
        <v>231</v>
      </c>
      <c r="C136" s="220">
        <v>2758</v>
      </c>
      <c r="D136" s="220">
        <v>1849</v>
      </c>
      <c r="E136" s="220">
        <v>906</v>
      </c>
      <c r="F136" s="213">
        <v>1</v>
      </c>
      <c r="G136" s="220">
        <v>7</v>
      </c>
      <c r="H136" s="220">
        <v>230</v>
      </c>
      <c r="I136" s="220">
        <v>2751</v>
      </c>
      <c r="J136" s="213" t="s">
        <v>1662</v>
      </c>
      <c r="K136" s="220" t="s">
        <v>1662</v>
      </c>
      <c r="L136" s="213">
        <v>25</v>
      </c>
      <c r="M136" s="220">
        <v>271</v>
      </c>
      <c r="N136" s="211">
        <v>23</v>
      </c>
      <c r="O136" s="220">
        <v>123</v>
      </c>
      <c r="P136" s="211" t="s">
        <v>1662</v>
      </c>
      <c r="Q136" s="220" t="s">
        <v>1662</v>
      </c>
      <c r="R136" s="213">
        <v>9</v>
      </c>
      <c r="S136" s="220">
        <v>284</v>
      </c>
      <c r="T136" s="213">
        <v>11</v>
      </c>
      <c r="U136" s="220">
        <v>300</v>
      </c>
      <c r="V136" s="211">
        <v>54</v>
      </c>
      <c r="W136" s="220">
        <v>696</v>
      </c>
      <c r="X136" s="211">
        <v>2</v>
      </c>
      <c r="Y136" s="220">
        <v>7</v>
      </c>
      <c r="Z136" s="213">
        <v>17</v>
      </c>
      <c r="AA136" s="220">
        <v>71</v>
      </c>
      <c r="AB136" s="213">
        <v>13</v>
      </c>
      <c r="AC136" s="220">
        <v>115</v>
      </c>
      <c r="AD136" s="213">
        <v>22</v>
      </c>
      <c r="AE136" s="220">
        <v>97</v>
      </c>
      <c r="AF136" s="213">
        <v>12</v>
      </c>
      <c r="AG136" s="220">
        <v>49</v>
      </c>
      <c r="AH136" s="211">
        <v>3</v>
      </c>
      <c r="AI136" s="220">
        <v>22</v>
      </c>
      <c r="AJ136" s="211">
        <v>17</v>
      </c>
      <c r="AK136" s="220">
        <v>193</v>
      </c>
      <c r="AL136" s="213" t="s">
        <v>1662</v>
      </c>
      <c r="AM136" s="220" t="s">
        <v>1662</v>
      </c>
      <c r="AN136" s="213">
        <v>22</v>
      </c>
      <c r="AO136" s="220">
        <v>523</v>
      </c>
      <c r="AP136" s="354" t="s">
        <v>382</v>
      </c>
    </row>
    <row r="137" spans="1:42" s="184" customFormat="1" ht="13.5">
      <c r="A137" s="183" t="s">
        <v>22</v>
      </c>
      <c r="B137" s="213">
        <v>87</v>
      </c>
      <c r="C137" s="220">
        <v>4042</v>
      </c>
      <c r="D137" s="220">
        <v>2223</v>
      </c>
      <c r="E137" s="220">
        <v>1817</v>
      </c>
      <c r="F137" s="213" t="s">
        <v>1662</v>
      </c>
      <c r="G137" s="220" t="s">
        <v>1662</v>
      </c>
      <c r="H137" s="220">
        <v>87</v>
      </c>
      <c r="I137" s="220">
        <v>4042</v>
      </c>
      <c r="J137" s="213" t="s">
        <v>1662</v>
      </c>
      <c r="K137" s="220" t="s">
        <v>1662</v>
      </c>
      <c r="L137" s="213">
        <v>1</v>
      </c>
      <c r="M137" s="220">
        <v>55</v>
      </c>
      <c r="N137" s="213">
        <v>5</v>
      </c>
      <c r="O137" s="220">
        <v>170</v>
      </c>
      <c r="P137" s="213" t="s">
        <v>1662</v>
      </c>
      <c r="Q137" s="220" t="s">
        <v>1662</v>
      </c>
      <c r="R137" s="213">
        <v>2</v>
      </c>
      <c r="S137" s="220">
        <v>26</v>
      </c>
      <c r="T137" s="213">
        <v>1</v>
      </c>
      <c r="U137" s="220">
        <v>129</v>
      </c>
      <c r="V137" s="211">
        <v>25</v>
      </c>
      <c r="W137" s="220">
        <v>1114</v>
      </c>
      <c r="X137" s="211">
        <v>4</v>
      </c>
      <c r="Y137" s="220">
        <v>600</v>
      </c>
      <c r="Z137" s="213">
        <v>7</v>
      </c>
      <c r="AA137" s="220">
        <v>62</v>
      </c>
      <c r="AB137" s="213">
        <v>4</v>
      </c>
      <c r="AC137" s="220">
        <v>141</v>
      </c>
      <c r="AD137" s="213">
        <v>14</v>
      </c>
      <c r="AE137" s="220">
        <v>484</v>
      </c>
      <c r="AF137" s="213">
        <v>7</v>
      </c>
      <c r="AG137" s="220">
        <v>49</v>
      </c>
      <c r="AH137" s="211">
        <v>1</v>
      </c>
      <c r="AI137" s="220">
        <v>2</v>
      </c>
      <c r="AJ137" s="211">
        <v>6</v>
      </c>
      <c r="AK137" s="220">
        <v>155</v>
      </c>
      <c r="AL137" s="213" t="s">
        <v>1662</v>
      </c>
      <c r="AM137" s="220" t="s">
        <v>1662</v>
      </c>
      <c r="AN137" s="213">
        <v>10</v>
      </c>
      <c r="AO137" s="220">
        <v>1055</v>
      </c>
      <c r="AP137" s="354" t="s">
        <v>383</v>
      </c>
    </row>
    <row r="138" spans="1:42" s="184" customFormat="1" ht="13.5">
      <c r="A138" s="183" t="s">
        <v>23</v>
      </c>
      <c r="B138" s="213">
        <v>53</v>
      </c>
      <c r="C138" s="220">
        <v>4651</v>
      </c>
      <c r="D138" s="220">
        <v>3144</v>
      </c>
      <c r="E138" s="220">
        <v>1465</v>
      </c>
      <c r="F138" s="213" t="s">
        <v>1662</v>
      </c>
      <c r="G138" s="220" t="s">
        <v>1662</v>
      </c>
      <c r="H138" s="220">
        <v>53</v>
      </c>
      <c r="I138" s="220">
        <v>4651</v>
      </c>
      <c r="J138" s="213" t="s">
        <v>1662</v>
      </c>
      <c r="K138" s="220" t="s">
        <v>1662</v>
      </c>
      <c r="L138" s="213">
        <v>2</v>
      </c>
      <c r="M138" s="220">
        <v>191</v>
      </c>
      <c r="N138" s="211">
        <v>2</v>
      </c>
      <c r="O138" s="220">
        <v>21</v>
      </c>
      <c r="P138" s="211">
        <v>1</v>
      </c>
      <c r="Q138" s="220">
        <v>14</v>
      </c>
      <c r="R138" s="213">
        <v>6</v>
      </c>
      <c r="S138" s="220">
        <v>1789</v>
      </c>
      <c r="T138" s="213">
        <v>5</v>
      </c>
      <c r="U138" s="220">
        <v>968</v>
      </c>
      <c r="V138" s="211">
        <v>15</v>
      </c>
      <c r="W138" s="220">
        <v>294</v>
      </c>
      <c r="X138" s="211">
        <v>4</v>
      </c>
      <c r="Y138" s="220">
        <v>809</v>
      </c>
      <c r="Z138" s="213">
        <v>2</v>
      </c>
      <c r="AA138" s="220">
        <v>130</v>
      </c>
      <c r="AB138" s="213">
        <v>2</v>
      </c>
      <c r="AC138" s="220">
        <v>20</v>
      </c>
      <c r="AD138" s="213">
        <v>3</v>
      </c>
      <c r="AE138" s="220">
        <v>51</v>
      </c>
      <c r="AF138" s="213">
        <v>4</v>
      </c>
      <c r="AG138" s="220">
        <v>123</v>
      </c>
      <c r="AH138" s="213" t="s">
        <v>1662</v>
      </c>
      <c r="AI138" s="220" t="s">
        <v>1662</v>
      </c>
      <c r="AJ138" s="213" t="s">
        <v>1662</v>
      </c>
      <c r="AK138" s="220" t="s">
        <v>1662</v>
      </c>
      <c r="AL138" s="213" t="s">
        <v>1662</v>
      </c>
      <c r="AM138" s="220" t="s">
        <v>1662</v>
      </c>
      <c r="AN138" s="213">
        <v>7</v>
      </c>
      <c r="AO138" s="220">
        <v>241</v>
      </c>
      <c r="AP138" s="354" t="s">
        <v>384</v>
      </c>
    </row>
    <row r="139" spans="1:42" s="214" customFormat="1" ht="13.5">
      <c r="A139" s="222" t="s">
        <v>242</v>
      </c>
      <c r="B139" s="223">
        <f>SUM(B140:B144)</f>
        <v>570</v>
      </c>
      <c r="C139" s="223">
        <f aca="true" t="shared" si="30" ref="C139:AO139">SUM(C140:C144)</f>
        <v>20145</v>
      </c>
      <c r="D139" s="223">
        <f t="shared" si="30"/>
        <v>13621</v>
      </c>
      <c r="E139" s="223">
        <f t="shared" si="30"/>
        <v>6518</v>
      </c>
      <c r="F139" s="223">
        <f t="shared" si="30"/>
        <v>0</v>
      </c>
      <c r="G139" s="223">
        <f t="shared" si="30"/>
        <v>0</v>
      </c>
      <c r="H139" s="223">
        <f t="shared" si="30"/>
        <v>570</v>
      </c>
      <c r="I139" s="223">
        <f t="shared" si="30"/>
        <v>20145</v>
      </c>
      <c r="J139" s="223">
        <f t="shared" si="30"/>
        <v>0</v>
      </c>
      <c r="K139" s="223">
        <f t="shared" si="30"/>
        <v>0</v>
      </c>
      <c r="L139" s="223">
        <f t="shared" si="30"/>
        <v>51</v>
      </c>
      <c r="M139" s="223">
        <f t="shared" si="30"/>
        <v>1105</v>
      </c>
      <c r="N139" s="223">
        <f t="shared" si="30"/>
        <v>41</v>
      </c>
      <c r="O139" s="223">
        <f t="shared" si="30"/>
        <v>734</v>
      </c>
      <c r="P139" s="223">
        <f t="shared" si="30"/>
        <v>0</v>
      </c>
      <c r="Q139" s="223">
        <f t="shared" si="30"/>
        <v>0</v>
      </c>
      <c r="R139" s="223">
        <f t="shared" si="30"/>
        <v>22</v>
      </c>
      <c r="S139" s="223">
        <f t="shared" si="30"/>
        <v>2333</v>
      </c>
      <c r="T139" s="223">
        <f t="shared" si="30"/>
        <v>16</v>
      </c>
      <c r="U139" s="223">
        <f t="shared" si="30"/>
        <v>369</v>
      </c>
      <c r="V139" s="223">
        <f t="shared" si="30"/>
        <v>152</v>
      </c>
      <c r="W139" s="223">
        <f t="shared" si="30"/>
        <v>5495</v>
      </c>
      <c r="X139" s="223">
        <f t="shared" si="30"/>
        <v>15</v>
      </c>
      <c r="Y139" s="223">
        <f t="shared" si="30"/>
        <v>2683</v>
      </c>
      <c r="Z139" s="223">
        <f t="shared" si="30"/>
        <v>32</v>
      </c>
      <c r="AA139" s="223">
        <f t="shared" si="30"/>
        <v>539</v>
      </c>
      <c r="AB139" s="223">
        <f t="shared" si="30"/>
        <v>21</v>
      </c>
      <c r="AC139" s="223">
        <f t="shared" si="30"/>
        <v>1078</v>
      </c>
      <c r="AD139" s="223">
        <f t="shared" si="30"/>
        <v>91</v>
      </c>
      <c r="AE139" s="223">
        <f t="shared" si="30"/>
        <v>910</v>
      </c>
      <c r="AF139" s="223">
        <f t="shared" si="30"/>
        <v>23</v>
      </c>
      <c r="AG139" s="223">
        <f t="shared" si="30"/>
        <v>205</v>
      </c>
      <c r="AH139" s="223">
        <f t="shared" si="30"/>
        <v>13</v>
      </c>
      <c r="AI139" s="223">
        <f t="shared" si="30"/>
        <v>82</v>
      </c>
      <c r="AJ139" s="223">
        <f t="shared" si="30"/>
        <v>39</v>
      </c>
      <c r="AK139" s="223">
        <f t="shared" si="30"/>
        <v>630</v>
      </c>
      <c r="AL139" s="223">
        <f t="shared" si="30"/>
        <v>1</v>
      </c>
      <c r="AM139" s="223">
        <f t="shared" si="30"/>
        <v>7</v>
      </c>
      <c r="AN139" s="223">
        <f t="shared" si="30"/>
        <v>53</v>
      </c>
      <c r="AO139" s="223">
        <f t="shared" si="30"/>
        <v>3975</v>
      </c>
      <c r="AP139" s="353" t="s">
        <v>242</v>
      </c>
    </row>
    <row r="140" spans="1:42" s="184" customFormat="1" ht="13.5">
      <c r="A140" s="183" t="s">
        <v>243</v>
      </c>
      <c r="B140" s="213">
        <v>127</v>
      </c>
      <c r="C140" s="220">
        <v>10134</v>
      </c>
      <c r="D140" s="220">
        <v>6806</v>
      </c>
      <c r="E140" s="220">
        <v>3322</v>
      </c>
      <c r="F140" s="213" t="s">
        <v>1662</v>
      </c>
      <c r="G140" s="220" t="s">
        <v>1662</v>
      </c>
      <c r="H140" s="220">
        <v>127</v>
      </c>
      <c r="I140" s="220">
        <v>10134</v>
      </c>
      <c r="J140" s="213" t="s">
        <v>1662</v>
      </c>
      <c r="K140" s="220" t="s">
        <v>1662</v>
      </c>
      <c r="L140" s="213">
        <v>3</v>
      </c>
      <c r="M140" s="220">
        <v>150</v>
      </c>
      <c r="N140" s="211" t="s">
        <v>1662</v>
      </c>
      <c r="O140" s="220" t="s">
        <v>1662</v>
      </c>
      <c r="P140" s="211" t="s">
        <v>1662</v>
      </c>
      <c r="Q140" s="220" t="s">
        <v>1662</v>
      </c>
      <c r="R140" s="213">
        <v>6</v>
      </c>
      <c r="S140" s="220">
        <v>1123</v>
      </c>
      <c r="T140" s="213">
        <v>1</v>
      </c>
      <c r="U140" s="220">
        <v>8</v>
      </c>
      <c r="V140" s="211">
        <v>33</v>
      </c>
      <c r="W140" s="220">
        <v>2662</v>
      </c>
      <c r="X140" s="211">
        <v>7</v>
      </c>
      <c r="Y140" s="220">
        <v>2267</v>
      </c>
      <c r="Z140" s="213">
        <v>2</v>
      </c>
      <c r="AA140" s="220">
        <v>4</v>
      </c>
      <c r="AB140" s="213">
        <v>5</v>
      </c>
      <c r="AC140" s="220">
        <v>697</v>
      </c>
      <c r="AD140" s="213">
        <v>30</v>
      </c>
      <c r="AE140" s="220">
        <v>530</v>
      </c>
      <c r="AF140" s="213">
        <v>9</v>
      </c>
      <c r="AG140" s="220">
        <v>161</v>
      </c>
      <c r="AH140" s="211">
        <v>4</v>
      </c>
      <c r="AI140" s="220">
        <v>28</v>
      </c>
      <c r="AJ140" s="211">
        <v>10</v>
      </c>
      <c r="AK140" s="220">
        <v>223</v>
      </c>
      <c r="AL140" s="213" t="s">
        <v>1662</v>
      </c>
      <c r="AM140" s="220" t="s">
        <v>1662</v>
      </c>
      <c r="AN140" s="213">
        <v>17</v>
      </c>
      <c r="AO140" s="220">
        <v>2281</v>
      </c>
      <c r="AP140" s="354" t="s">
        <v>386</v>
      </c>
    </row>
    <row r="141" spans="1:42" s="184" customFormat="1" ht="13.5">
      <c r="A141" s="183" t="s">
        <v>244</v>
      </c>
      <c r="B141" s="213">
        <v>143</v>
      </c>
      <c r="C141" s="220">
        <v>5021</v>
      </c>
      <c r="D141" s="220">
        <v>3319</v>
      </c>
      <c r="E141" s="220">
        <v>1702</v>
      </c>
      <c r="F141" s="213" t="s">
        <v>1662</v>
      </c>
      <c r="G141" s="220" t="s">
        <v>1662</v>
      </c>
      <c r="H141" s="220">
        <v>143</v>
      </c>
      <c r="I141" s="220">
        <v>5021</v>
      </c>
      <c r="J141" s="213" t="s">
        <v>1662</v>
      </c>
      <c r="K141" s="220" t="s">
        <v>1662</v>
      </c>
      <c r="L141" s="213">
        <v>14</v>
      </c>
      <c r="M141" s="220">
        <v>381</v>
      </c>
      <c r="N141" s="211">
        <v>8</v>
      </c>
      <c r="O141" s="220">
        <v>216</v>
      </c>
      <c r="P141" s="211" t="s">
        <v>1662</v>
      </c>
      <c r="Q141" s="220" t="s">
        <v>1662</v>
      </c>
      <c r="R141" s="213">
        <v>7</v>
      </c>
      <c r="S141" s="220">
        <v>820</v>
      </c>
      <c r="T141" s="213">
        <v>4</v>
      </c>
      <c r="U141" s="220">
        <v>24</v>
      </c>
      <c r="V141" s="211">
        <v>40</v>
      </c>
      <c r="W141" s="220">
        <v>1780</v>
      </c>
      <c r="X141" s="211">
        <v>7</v>
      </c>
      <c r="Y141" s="220">
        <v>367</v>
      </c>
      <c r="Z141" s="213">
        <v>9</v>
      </c>
      <c r="AA141" s="220">
        <v>39</v>
      </c>
      <c r="AB141" s="213">
        <v>5</v>
      </c>
      <c r="AC141" s="220">
        <v>176</v>
      </c>
      <c r="AD141" s="213">
        <v>15</v>
      </c>
      <c r="AE141" s="220">
        <v>99</v>
      </c>
      <c r="AF141" s="213">
        <v>6</v>
      </c>
      <c r="AG141" s="220">
        <v>17</v>
      </c>
      <c r="AH141" s="211">
        <v>2</v>
      </c>
      <c r="AI141" s="220">
        <v>27</v>
      </c>
      <c r="AJ141" s="211">
        <v>10</v>
      </c>
      <c r="AK141" s="220">
        <v>111</v>
      </c>
      <c r="AL141" s="213" t="s">
        <v>1662</v>
      </c>
      <c r="AM141" s="220" t="s">
        <v>1662</v>
      </c>
      <c r="AN141" s="213">
        <v>16</v>
      </c>
      <c r="AO141" s="220">
        <v>964</v>
      </c>
      <c r="AP141" s="354" t="s">
        <v>387</v>
      </c>
    </row>
    <row r="142" spans="1:42" s="184" customFormat="1" ht="13.5">
      <c r="A142" s="183" t="s">
        <v>245</v>
      </c>
      <c r="B142" s="213">
        <v>58</v>
      </c>
      <c r="C142" s="220">
        <v>736</v>
      </c>
      <c r="D142" s="220">
        <v>462</v>
      </c>
      <c r="E142" s="220">
        <v>274</v>
      </c>
      <c r="F142" s="213" t="s">
        <v>1662</v>
      </c>
      <c r="G142" s="220" t="s">
        <v>1662</v>
      </c>
      <c r="H142" s="220">
        <v>58</v>
      </c>
      <c r="I142" s="220">
        <v>736</v>
      </c>
      <c r="J142" s="213" t="s">
        <v>1662</v>
      </c>
      <c r="K142" s="220" t="s">
        <v>1662</v>
      </c>
      <c r="L142" s="213">
        <v>9</v>
      </c>
      <c r="M142" s="220">
        <v>55</v>
      </c>
      <c r="N142" s="211">
        <v>10</v>
      </c>
      <c r="O142" s="220">
        <v>72</v>
      </c>
      <c r="P142" s="211" t="s">
        <v>1662</v>
      </c>
      <c r="Q142" s="220" t="s">
        <v>1662</v>
      </c>
      <c r="R142" s="213">
        <v>1</v>
      </c>
      <c r="S142" s="220">
        <v>4</v>
      </c>
      <c r="T142" s="213">
        <v>1</v>
      </c>
      <c r="U142" s="220">
        <v>22</v>
      </c>
      <c r="V142" s="211">
        <v>19</v>
      </c>
      <c r="W142" s="220">
        <v>444</v>
      </c>
      <c r="X142" s="211" t="s">
        <v>1662</v>
      </c>
      <c r="Y142" s="220" t="s">
        <v>1662</v>
      </c>
      <c r="Z142" s="213">
        <v>4</v>
      </c>
      <c r="AA142" s="220">
        <v>8</v>
      </c>
      <c r="AB142" s="213">
        <v>3</v>
      </c>
      <c r="AC142" s="220">
        <v>104</v>
      </c>
      <c r="AD142" s="213">
        <v>3</v>
      </c>
      <c r="AE142" s="220">
        <v>8</v>
      </c>
      <c r="AF142" s="213">
        <v>3</v>
      </c>
      <c r="AG142" s="220">
        <v>6</v>
      </c>
      <c r="AH142" s="211" t="s">
        <v>1662</v>
      </c>
      <c r="AI142" s="220" t="s">
        <v>1662</v>
      </c>
      <c r="AJ142" s="211">
        <v>1</v>
      </c>
      <c r="AK142" s="220">
        <v>4</v>
      </c>
      <c r="AL142" s="213" t="s">
        <v>1662</v>
      </c>
      <c r="AM142" s="220" t="s">
        <v>1662</v>
      </c>
      <c r="AN142" s="213">
        <v>4</v>
      </c>
      <c r="AO142" s="220">
        <v>9</v>
      </c>
      <c r="AP142" s="354" t="s">
        <v>388</v>
      </c>
    </row>
    <row r="143" spans="1:42" s="184" customFormat="1" ht="13.5">
      <c r="A143" s="183" t="s">
        <v>246</v>
      </c>
      <c r="B143" s="213">
        <v>159</v>
      </c>
      <c r="C143" s="220">
        <v>3353</v>
      </c>
      <c r="D143" s="220">
        <v>2384</v>
      </c>
      <c r="E143" s="220">
        <v>969</v>
      </c>
      <c r="F143" s="213" t="s">
        <v>1662</v>
      </c>
      <c r="G143" s="220" t="s">
        <v>1662</v>
      </c>
      <c r="H143" s="220">
        <v>159</v>
      </c>
      <c r="I143" s="220">
        <v>3353</v>
      </c>
      <c r="J143" s="213" t="s">
        <v>1662</v>
      </c>
      <c r="K143" s="220" t="s">
        <v>1662</v>
      </c>
      <c r="L143" s="213">
        <v>17</v>
      </c>
      <c r="M143" s="220">
        <v>410</v>
      </c>
      <c r="N143" s="211">
        <v>9</v>
      </c>
      <c r="O143" s="220">
        <v>204</v>
      </c>
      <c r="P143" s="211" t="s">
        <v>1662</v>
      </c>
      <c r="Q143" s="220" t="s">
        <v>1662</v>
      </c>
      <c r="R143" s="213">
        <v>7</v>
      </c>
      <c r="S143" s="220">
        <v>365</v>
      </c>
      <c r="T143" s="213">
        <v>4</v>
      </c>
      <c r="U143" s="220">
        <v>70</v>
      </c>
      <c r="V143" s="211">
        <v>36</v>
      </c>
      <c r="W143" s="220">
        <v>486</v>
      </c>
      <c r="X143" s="211">
        <v>1</v>
      </c>
      <c r="Y143" s="220">
        <v>49</v>
      </c>
      <c r="Z143" s="213">
        <v>13</v>
      </c>
      <c r="AA143" s="220">
        <v>482</v>
      </c>
      <c r="AB143" s="213">
        <v>5</v>
      </c>
      <c r="AC143" s="220">
        <v>89</v>
      </c>
      <c r="AD143" s="213">
        <v>35</v>
      </c>
      <c r="AE143" s="220">
        <v>247</v>
      </c>
      <c r="AF143" s="213">
        <v>4</v>
      </c>
      <c r="AG143" s="220">
        <v>10</v>
      </c>
      <c r="AH143" s="211">
        <v>2</v>
      </c>
      <c r="AI143" s="220">
        <v>9</v>
      </c>
      <c r="AJ143" s="211">
        <v>14</v>
      </c>
      <c r="AK143" s="220">
        <v>247</v>
      </c>
      <c r="AL143" s="213">
        <v>1</v>
      </c>
      <c r="AM143" s="220">
        <v>7</v>
      </c>
      <c r="AN143" s="213">
        <v>11</v>
      </c>
      <c r="AO143" s="220">
        <v>678</v>
      </c>
      <c r="AP143" s="354" t="s">
        <v>389</v>
      </c>
    </row>
    <row r="144" spans="1:42" s="184" customFormat="1" ht="13.5">
      <c r="A144" s="183" t="s">
        <v>247</v>
      </c>
      <c r="B144" s="213">
        <v>83</v>
      </c>
      <c r="C144" s="220">
        <v>901</v>
      </c>
      <c r="D144" s="220">
        <v>650</v>
      </c>
      <c r="E144" s="220">
        <v>251</v>
      </c>
      <c r="F144" s="300" t="s">
        <v>1775</v>
      </c>
      <c r="G144" s="300" t="s">
        <v>1776</v>
      </c>
      <c r="H144" s="300">
        <v>83</v>
      </c>
      <c r="I144" s="300">
        <v>901</v>
      </c>
      <c r="J144" s="300">
        <f>SUM(J145:J153)</f>
        <v>0</v>
      </c>
      <c r="K144" s="300">
        <f>SUM(K145:K153)</f>
        <v>0</v>
      </c>
      <c r="L144" s="300">
        <v>8</v>
      </c>
      <c r="M144" s="300">
        <v>109</v>
      </c>
      <c r="N144" s="300">
        <v>14</v>
      </c>
      <c r="O144" s="300">
        <v>242</v>
      </c>
      <c r="P144" s="300"/>
      <c r="Q144" s="300"/>
      <c r="R144" s="300">
        <v>1</v>
      </c>
      <c r="S144" s="300">
        <v>21</v>
      </c>
      <c r="T144" s="300">
        <v>6</v>
      </c>
      <c r="U144" s="300">
        <v>245</v>
      </c>
      <c r="V144" s="300">
        <v>24</v>
      </c>
      <c r="W144" s="300">
        <v>123</v>
      </c>
      <c r="X144" s="300" t="s">
        <v>1662</v>
      </c>
      <c r="Y144" s="300" t="s">
        <v>1662</v>
      </c>
      <c r="Z144" s="300">
        <v>4</v>
      </c>
      <c r="AA144" s="300">
        <v>6</v>
      </c>
      <c r="AB144" s="300">
        <v>3</v>
      </c>
      <c r="AC144" s="300">
        <v>12</v>
      </c>
      <c r="AD144" s="300">
        <v>8</v>
      </c>
      <c r="AE144" s="300">
        <v>26</v>
      </c>
      <c r="AF144" s="300">
        <v>1</v>
      </c>
      <c r="AG144" s="300">
        <v>11</v>
      </c>
      <c r="AH144" s="300">
        <v>5</v>
      </c>
      <c r="AI144" s="300">
        <v>18</v>
      </c>
      <c r="AJ144" s="300">
        <v>4</v>
      </c>
      <c r="AK144" s="300">
        <v>45</v>
      </c>
      <c r="AL144" s="300" t="s">
        <v>1787</v>
      </c>
      <c r="AM144" s="300" t="s">
        <v>1680</v>
      </c>
      <c r="AN144" s="300">
        <v>5</v>
      </c>
      <c r="AO144" s="300">
        <v>43</v>
      </c>
      <c r="AP144" s="354" t="s">
        <v>390</v>
      </c>
    </row>
    <row r="145" spans="1:42" s="214" customFormat="1" ht="13.5">
      <c r="A145" s="222" t="s">
        <v>248</v>
      </c>
      <c r="B145" s="223">
        <f>SUM(B146:B154)</f>
        <v>2424</v>
      </c>
      <c r="C145" s="223">
        <f aca="true" t="shared" si="31" ref="C145:AO145">SUM(C146:C154)</f>
        <v>29401</v>
      </c>
      <c r="D145" s="223">
        <f t="shared" si="31"/>
        <v>17325</v>
      </c>
      <c r="E145" s="223">
        <f t="shared" si="31"/>
        <v>11922</v>
      </c>
      <c r="F145" s="298">
        <f t="shared" si="31"/>
        <v>3</v>
      </c>
      <c r="G145" s="298">
        <f t="shared" si="31"/>
        <v>71</v>
      </c>
      <c r="H145" s="298">
        <f t="shared" si="31"/>
        <v>2421</v>
      </c>
      <c r="I145" s="298">
        <f t="shared" si="31"/>
        <v>29330</v>
      </c>
      <c r="J145" s="298">
        <f t="shared" si="31"/>
        <v>0</v>
      </c>
      <c r="K145" s="298">
        <f t="shared" si="31"/>
        <v>0</v>
      </c>
      <c r="L145" s="298">
        <f t="shared" si="31"/>
        <v>170</v>
      </c>
      <c r="M145" s="298">
        <f t="shared" si="31"/>
        <v>2243</v>
      </c>
      <c r="N145" s="298">
        <f t="shared" si="31"/>
        <v>270</v>
      </c>
      <c r="O145" s="298">
        <f t="shared" si="31"/>
        <v>1876</v>
      </c>
      <c r="P145" s="298">
        <f t="shared" si="31"/>
        <v>2</v>
      </c>
      <c r="Q145" s="298">
        <f t="shared" si="31"/>
        <v>99</v>
      </c>
      <c r="R145" s="298">
        <f t="shared" si="31"/>
        <v>32</v>
      </c>
      <c r="S145" s="298">
        <f t="shared" si="31"/>
        <v>898</v>
      </c>
      <c r="T145" s="298">
        <f>SUM(T146:T154)</f>
        <v>57</v>
      </c>
      <c r="U145" s="298">
        <f>SUM(U146:U154)</f>
        <v>1254</v>
      </c>
      <c r="V145" s="298">
        <f t="shared" si="31"/>
        <v>687</v>
      </c>
      <c r="W145" s="298">
        <f t="shared" si="31"/>
        <v>8151</v>
      </c>
      <c r="X145" s="298">
        <f t="shared" si="31"/>
        <v>59</v>
      </c>
      <c r="Y145" s="298">
        <f t="shared" si="31"/>
        <v>1466</v>
      </c>
      <c r="Z145" s="298">
        <f t="shared" si="31"/>
        <v>166</v>
      </c>
      <c r="AA145" s="298">
        <f t="shared" si="31"/>
        <v>1189</v>
      </c>
      <c r="AB145" s="298">
        <f t="shared" si="31"/>
        <v>112</v>
      </c>
      <c r="AC145" s="298">
        <f t="shared" si="31"/>
        <v>1540</v>
      </c>
      <c r="AD145" s="298">
        <f t="shared" si="31"/>
        <v>343</v>
      </c>
      <c r="AE145" s="298">
        <f t="shared" si="31"/>
        <v>2783</v>
      </c>
      <c r="AF145" s="298">
        <f t="shared" si="31"/>
        <v>165</v>
      </c>
      <c r="AG145" s="298">
        <f t="shared" si="31"/>
        <v>1240</v>
      </c>
      <c r="AH145" s="298">
        <f t="shared" si="31"/>
        <v>33</v>
      </c>
      <c r="AI145" s="298">
        <f t="shared" si="31"/>
        <v>275</v>
      </c>
      <c r="AJ145" s="298">
        <f t="shared" si="31"/>
        <v>185</v>
      </c>
      <c r="AK145" s="298">
        <f t="shared" si="31"/>
        <v>2586</v>
      </c>
      <c r="AL145" s="298">
        <f t="shared" si="31"/>
        <v>5</v>
      </c>
      <c r="AM145" s="298">
        <f t="shared" si="31"/>
        <v>43</v>
      </c>
      <c r="AN145" s="298">
        <f t="shared" si="31"/>
        <v>135</v>
      </c>
      <c r="AO145" s="298">
        <f t="shared" si="31"/>
        <v>3687</v>
      </c>
      <c r="AP145" s="353" t="s">
        <v>248</v>
      </c>
    </row>
    <row r="146" spans="1:42" s="184" customFormat="1" ht="13.5">
      <c r="A146" s="183" t="s">
        <v>24</v>
      </c>
      <c r="B146" s="213">
        <v>332</v>
      </c>
      <c r="C146" s="220">
        <v>6860</v>
      </c>
      <c r="D146" s="220">
        <v>4320</v>
      </c>
      <c r="E146" s="220">
        <v>2523</v>
      </c>
      <c r="F146" s="213">
        <v>1</v>
      </c>
      <c r="G146" s="220">
        <v>4</v>
      </c>
      <c r="H146" s="220">
        <v>331</v>
      </c>
      <c r="I146" s="220">
        <v>6856</v>
      </c>
      <c r="J146" s="213" t="s">
        <v>1662</v>
      </c>
      <c r="K146" s="220" t="s">
        <v>1662</v>
      </c>
      <c r="L146" s="213">
        <v>32</v>
      </c>
      <c r="M146" s="220">
        <v>470</v>
      </c>
      <c r="N146" s="211">
        <v>12</v>
      </c>
      <c r="O146" s="220">
        <v>77</v>
      </c>
      <c r="P146" s="211" t="s">
        <v>1662</v>
      </c>
      <c r="Q146" s="220" t="s">
        <v>1662</v>
      </c>
      <c r="R146" s="213">
        <v>8</v>
      </c>
      <c r="S146" s="220">
        <v>150</v>
      </c>
      <c r="T146" s="213">
        <v>4</v>
      </c>
      <c r="U146" s="220">
        <v>53</v>
      </c>
      <c r="V146" s="213">
        <v>103</v>
      </c>
      <c r="W146" s="220">
        <v>2202</v>
      </c>
      <c r="X146" s="213">
        <v>19</v>
      </c>
      <c r="Y146" s="220">
        <v>651</v>
      </c>
      <c r="Z146" s="213">
        <v>26</v>
      </c>
      <c r="AA146" s="220">
        <v>497</v>
      </c>
      <c r="AB146" s="213">
        <v>39</v>
      </c>
      <c r="AC146" s="220">
        <v>856</v>
      </c>
      <c r="AD146" s="213">
        <v>26</v>
      </c>
      <c r="AE146" s="220">
        <v>241</v>
      </c>
      <c r="AF146" s="213">
        <v>13</v>
      </c>
      <c r="AG146" s="220">
        <v>163</v>
      </c>
      <c r="AH146" s="211">
        <v>3</v>
      </c>
      <c r="AI146" s="220">
        <v>41</v>
      </c>
      <c r="AJ146" s="211">
        <v>16</v>
      </c>
      <c r="AK146" s="220">
        <v>169</v>
      </c>
      <c r="AL146" s="213">
        <v>1</v>
      </c>
      <c r="AM146" s="220">
        <v>8</v>
      </c>
      <c r="AN146" s="213">
        <v>29</v>
      </c>
      <c r="AO146" s="220">
        <v>1278</v>
      </c>
      <c r="AP146" s="354" t="s">
        <v>392</v>
      </c>
    </row>
    <row r="147" spans="1:42" s="184" customFormat="1" ht="13.5">
      <c r="A147" s="183" t="s">
        <v>25</v>
      </c>
      <c r="B147" s="213">
        <v>407</v>
      </c>
      <c r="C147" s="220">
        <v>6418</v>
      </c>
      <c r="D147" s="220">
        <v>3931</v>
      </c>
      <c r="E147" s="220">
        <v>2452</v>
      </c>
      <c r="F147" s="213">
        <v>2</v>
      </c>
      <c r="G147" s="220">
        <v>67</v>
      </c>
      <c r="H147" s="220">
        <v>405</v>
      </c>
      <c r="I147" s="220">
        <v>6351</v>
      </c>
      <c r="J147" s="213" t="s">
        <v>1662</v>
      </c>
      <c r="K147" s="220" t="s">
        <v>1662</v>
      </c>
      <c r="L147" s="213">
        <v>21</v>
      </c>
      <c r="M147" s="220">
        <v>625</v>
      </c>
      <c r="N147" s="213">
        <v>17</v>
      </c>
      <c r="O147" s="220">
        <v>145</v>
      </c>
      <c r="P147" s="213">
        <v>1</v>
      </c>
      <c r="Q147" s="220">
        <v>98</v>
      </c>
      <c r="R147" s="213">
        <v>6</v>
      </c>
      <c r="S147" s="220">
        <v>356</v>
      </c>
      <c r="T147" s="213">
        <v>9</v>
      </c>
      <c r="U147" s="220">
        <v>225</v>
      </c>
      <c r="V147" s="211">
        <v>113</v>
      </c>
      <c r="W147" s="220">
        <v>1735</v>
      </c>
      <c r="X147" s="211">
        <v>15</v>
      </c>
      <c r="Y147" s="220">
        <v>480</v>
      </c>
      <c r="Z147" s="213">
        <v>25</v>
      </c>
      <c r="AA147" s="220">
        <v>139</v>
      </c>
      <c r="AB147" s="213">
        <v>28</v>
      </c>
      <c r="AC147" s="220">
        <v>370</v>
      </c>
      <c r="AD147" s="213">
        <v>64</v>
      </c>
      <c r="AE147" s="220">
        <v>463</v>
      </c>
      <c r="AF147" s="213">
        <v>30</v>
      </c>
      <c r="AG147" s="220">
        <v>297</v>
      </c>
      <c r="AH147" s="213">
        <v>11</v>
      </c>
      <c r="AI147" s="220">
        <v>107</v>
      </c>
      <c r="AJ147" s="213">
        <v>37</v>
      </c>
      <c r="AK147" s="220">
        <v>491</v>
      </c>
      <c r="AL147" s="213" t="s">
        <v>1662</v>
      </c>
      <c r="AM147" s="220" t="s">
        <v>1662</v>
      </c>
      <c r="AN147" s="213">
        <v>28</v>
      </c>
      <c r="AO147" s="220">
        <v>820</v>
      </c>
      <c r="AP147" s="354" t="s">
        <v>393</v>
      </c>
    </row>
    <row r="148" spans="1:42" s="184" customFormat="1" ht="13.5">
      <c r="A148" s="183" t="s">
        <v>26</v>
      </c>
      <c r="B148" s="213">
        <v>288</v>
      </c>
      <c r="C148" s="220">
        <v>1870</v>
      </c>
      <c r="D148" s="220">
        <v>1093</v>
      </c>
      <c r="E148" s="220">
        <v>777</v>
      </c>
      <c r="F148" s="213" t="s">
        <v>1662</v>
      </c>
      <c r="G148" s="220" t="s">
        <v>1662</v>
      </c>
      <c r="H148" s="220">
        <v>288</v>
      </c>
      <c r="I148" s="220">
        <v>1870</v>
      </c>
      <c r="J148" s="213" t="s">
        <v>1662</v>
      </c>
      <c r="K148" s="220" t="s">
        <v>1662</v>
      </c>
      <c r="L148" s="213">
        <v>20</v>
      </c>
      <c r="M148" s="220">
        <v>73</v>
      </c>
      <c r="N148" s="211">
        <v>66</v>
      </c>
      <c r="O148" s="220">
        <v>263</v>
      </c>
      <c r="P148" s="211" t="s">
        <v>1662</v>
      </c>
      <c r="Q148" s="220" t="s">
        <v>1662</v>
      </c>
      <c r="R148" s="213">
        <v>1</v>
      </c>
      <c r="S148" s="220">
        <v>3</v>
      </c>
      <c r="T148" s="213">
        <v>5</v>
      </c>
      <c r="U148" s="220">
        <v>346</v>
      </c>
      <c r="V148" s="211">
        <v>75</v>
      </c>
      <c r="W148" s="220">
        <v>585</v>
      </c>
      <c r="X148" s="211">
        <v>2</v>
      </c>
      <c r="Y148" s="220">
        <v>17</v>
      </c>
      <c r="Z148" s="213">
        <v>22</v>
      </c>
      <c r="AA148" s="220">
        <v>37</v>
      </c>
      <c r="AB148" s="213">
        <v>6</v>
      </c>
      <c r="AC148" s="220">
        <v>47</v>
      </c>
      <c r="AD148" s="213">
        <v>30</v>
      </c>
      <c r="AE148" s="220">
        <v>123</v>
      </c>
      <c r="AF148" s="213">
        <v>21</v>
      </c>
      <c r="AG148" s="220">
        <v>84</v>
      </c>
      <c r="AH148" s="211">
        <v>2</v>
      </c>
      <c r="AI148" s="220">
        <v>6</v>
      </c>
      <c r="AJ148" s="211">
        <v>19</v>
      </c>
      <c r="AK148" s="220">
        <v>225</v>
      </c>
      <c r="AL148" s="213">
        <v>1</v>
      </c>
      <c r="AM148" s="220">
        <v>7</v>
      </c>
      <c r="AN148" s="213">
        <v>18</v>
      </c>
      <c r="AO148" s="220">
        <v>54</v>
      </c>
      <c r="AP148" s="354" t="s">
        <v>394</v>
      </c>
    </row>
    <row r="149" spans="1:42" s="184" customFormat="1" ht="13.5">
      <c r="A149" s="183" t="s">
        <v>27</v>
      </c>
      <c r="B149" s="213">
        <v>178</v>
      </c>
      <c r="C149" s="220">
        <v>1439</v>
      </c>
      <c r="D149" s="220">
        <v>909</v>
      </c>
      <c r="E149" s="220">
        <v>530</v>
      </c>
      <c r="F149" s="213"/>
      <c r="G149" s="220"/>
      <c r="H149" s="220">
        <v>178</v>
      </c>
      <c r="I149" s="220">
        <v>1439</v>
      </c>
      <c r="J149" s="213" t="s">
        <v>1662</v>
      </c>
      <c r="K149" s="220" t="s">
        <v>1662</v>
      </c>
      <c r="L149" s="213">
        <v>19</v>
      </c>
      <c r="M149" s="220">
        <v>226</v>
      </c>
      <c r="N149" s="211">
        <v>41</v>
      </c>
      <c r="O149" s="220">
        <v>223</v>
      </c>
      <c r="P149" s="211">
        <v>1</v>
      </c>
      <c r="Q149" s="220">
        <v>1</v>
      </c>
      <c r="R149" s="213">
        <v>3</v>
      </c>
      <c r="S149" s="220">
        <v>64</v>
      </c>
      <c r="T149" s="213">
        <v>6</v>
      </c>
      <c r="U149" s="220">
        <v>55</v>
      </c>
      <c r="V149" s="211">
        <v>47</v>
      </c>
      <c r="W149" s="220">
        <v>405</v>
      </c>
      <c r="X149" s="211">
        <v>1</v>
      </c>
      <c r="Y149" s="220">
        <v>3</v>
      </c>
      <c r="Z149" s="213">
        <v>8</v>
      </c>
      <c r="AA149" s="220">
        <v>21</v>
      </c>
      <c r="AB149" s="213">
        <v>5</v>
      </c>
      <c r="AC149" s="220">
        <v>89</v>
      </c>
      <c r="AD149" s="213">
        <v>15</v>
      </c>
      <c r="AE149" s="220">
        <v>70</v>
      </c>
      <c r="AF149" s="213">
        <v>7</v>
      </c>
      <c r="AG149" s="220">
        <v>31</v>
      </c>
      <c r="AH149" s="211">
        <v>2</v>
      </c>
      <c r="AI149" s="220">
        <v>19</v>
      </c>
      <c r="AJ149" s="211">
        <v>17</v>
      </c>
      <c r="AK149" s="220">
        <v>168</v>
      </c>
      <c r="AL149" s="213" t="s">
        <v>1662</v>
      </c>
      <c r="AM149" s="220" t="s">
        <v>1662</v>
      </c>
      <c r="AN149" s="213">
        <v>6</v>
      </c>
      <c r="AO149" s="220">
        <v>64</v>
      </c>
      <c r="AP149" s="354" t="s">
        <v>395</v>
      </c>
    </row>
    <row r="150" spans="1:42" s="184" customFormat="1" ht="13.5">
      <c r="A150" s="183" t="s">
        <v>28</v>
      </c>
      <c r="B150" s="213">
        <v>366</v>
      </c>
      <c r="C150" s="220">
        <v>3997</v>
      </c>
      <c r="D150" s="220">
        <v>1912</v>
      </c>
      <c r="E150" s="220">
        <v>2045</v>
      </c>
      <c r="F150" s="213" t="s">
        <v>1662</v>
      </c>
      <c r="G150" s="220" t="s">
        <v>1662</v>
      </c>
      <c r="H150" s="220">
        <v>366</v>
      </c>
      <c r="I150" s="220">
        <v>3997</v>
      </c>
      <c r="J150" s="213" t="s">
        <v>1662</v>
      </c>
      <c r="K150" s="220" t="s">
        <v>1662</v>
      </c>
      <c r="L150" s="213">
        <v>13</v>
      </c>
      <c r="M150" s="220">
        <v>153</v>
      </c>
      <c r="N150" s="211">
        <v>23</v>
      </c>
      <c r="O150" s="220">
        <v>190</v>
      </c>
      <c r="P150" s="211" t="s">
        <v>1662</v>
      </c>
      <c r="Q150" s="220" t="s">
        <v>1662</v>
      </c>
      <c r="R150" s="213" t="s">
        <v>1662</v>
      </c>
      <c r="S150" s="220" t="s">
        <v>1662</v>
      </c>
      <c r="T150" s="213">
        <v>5</v>
      </c>
      <c r="U150" s="220">
        <v>116</v>
      </c>
      <c r="V150" s="211">
        <v>145</v>
      </c>
      <c r="W150" s="220">
        <v>1167</v>
      </c>
      <c r="X150" s="211">
        <v>6</v>
      </c>
      <c r="Y150" s="220">
        <v>142</v>
      </c>
      <c r="Z150" s="213">
        <v>20</v>
      </c>
      <c r="AA150" s="220">
        <v>96</v>
      </c>
      <c r="AB150" s="213">
        <v>4</v>
      </c>
      <c r="AC150" s="220">
        <v>14</v>
      </c>
      <c r="AD150" s="213">
        <v>71</v>
      </c>
      <c r="AE150" s="220">
        <v>925</v>
      </c>
      <c r="AF150" s="213">
        <v>38</v>
      </c>
      <c r="AG150" s="220">
        <v>288</v>
      </c>
      <c r="AH150" s="211">
        <v>4</v>
      </c>
      <c r="AI150" s="220">
        <v>20</v>
      </c>
      <c r="AJ150" s="211">
        <v>23</v>
      </c>
      <c r="AK150" s="220">
        <v>251</v>
      </c>
      <c r="AL150" s="211">
        <v>1</v>
      </c>
      <c r="AM150" s="220">
        <v>5</v>
      </c>
      <c r="AN150" s="211">
        <v>13</v>
      </c>
      <c r="AO150" s="220">
        <v>630</v>
      </c>
      <c r="AP150" s="354" t="s">
        <v>396</v>
      </c>
    </row>
    <row r="151" spans="1:42" s="184" customFormat="1" ht="13.5">
      <c r="A151" s="183" t="s">
        <v>29</v>
      </c>
      <c r="B151" s="213">
        <v>438</v>
      </c>
      <c r="C151" s="220">
        <v>4584</v>
      </c>
      <c r="D151" s="220">
        <v>2582</v>
      </c>
      <c r="E151" s="220">
        <v>1956</v>
      </c>
      <c r="F151" s="213" t="s">
        <v>1662</v>
      </c>
      <c r="G151" s="220" t="s">
        <v>1662</v>
      </c>
      <c r="H151" s="220">
        <v>438</v>
      </c>
      <c r="I151" s="220">
        <v>4584</v>
      </c>
      <c r="J151" s="213" t="s">
        <v>1662</v>
      </c>
      <c r="K151" s="220" t="s">
        <v>1662</v>
      </c>
      <c r="L151" s="213">
        <v>23</v>
      </c>
      <c r="M151" s="220">
        <v>320</v>
      </c>
      <c r="N151" s="211">
        <v>25</v>
      </c>
      <c r="O151" s="220">
        <v>332</v>
      </c>
      <c r="P151" s="211" t="s">
        <v>1662</v>
      </c>
      <c r="Q151" s="220" t="s">
        <v>1662</v>
      </c>
      <c r="R151" s="213">
        <v>8</v>
      </c>
      <c r="S151" s="220">
        <v>207</v>
      </c>
      <c r="T151" s="213">
        <v>7</v>
      </c>
      <c r="U151" s="220">
        <v>47</v>
      </c>
      <c r="V151" s="211">
        <v>96</v>
      </c>
      <c r="W151" s="220">
        <v>874</v>
      </c>
      <c r="X151" s="211">
        <v>16</v>
      </c>
      <c r="Y151" s="220">
        <v>173</v>
      </c>
      <c r="Z151" s="213">
        <v>31</v>
      </c>
      <c r="AA151" s="220">
        <v>265</v>
      </c>
      <c r="AB151" s="213">
        <v>22</v>
      </c>
      <c r="AC151" s="220">
        <v>138</v>
      </c>
      <c r="AD151" s="213">
        <v>106</v>
      </c>
      <c r="AE151" s="220">
        <v>692</v>
      </c>
      <c r="AF151" s="213">
        <v>36</v>
      </c>
      <c r="AG151" s="220">
        <v>262</v>
      </c>
      <c r="AH151" s="211">
        <v>8</v>
      </c>
      <c r="AI151" s="220">
        <v>17</v>
      </c>
      <c r="AJ151" s="211">
        <v>38</v>
      </c>
      <c r="AK151" s="220">
        <v>520</v>
      </c>
      <c r="AL151" s="213">
        <v>1</v>
      </c>
      <c r="AM151" s="220">
        <v>13</v>
      </c>
      <c r="AN151" s="213">
        <v>21</v>
      </c>
      <c r="AO151" s="220">
        <v>724</v>
      </c>
      <c r="AP151" s="354" t="s">
        <v>397</v>
      </c>
    </row>
    <row r="152" spans="1:42" s="184" customFormat="1" ht="13.5">
      <c r="A152" s="183" t="s">
        <v>30</v>
      </c>
      <c r="B152" s="213">
        <v>210</v>
      </c>
      <c r="C152" s="220">
        <v>1961</v>
      </c>
      <c r="D152" s="220">
        <v>1293</v>
      </c>
      <c r="E152" s="220">
        <v>658</v>
      </c>
      <c r="F152" s="213" t="s">
        <v>1662</v>
      </c>
      <c r="G152" s="220" t="s">
        <v>1662</v>
      </c>
      <c r="H152" s="220">
        <v>210</v>
      </c>
      <c r="I152" s="220">
        <v>1961</v>
      </c>
      <c r="J152" s="213" t="s">
        <v>1662</v>
      </c>
      <c r="K152" s="220" t="s">
        <v>1662</v>
      </c>
      <c r="L152" s="213">
        <v>19</v>
      </c>
      <c r="M152" s="220">
        <v>180</v>
      </c>
      <c r="N152" s="211">
        <v>38</v>
      </c>
      <c r="O152" s="220">
        <v>399</v>
      </c>
      <c r="P152" s="211" t="s">
        <v>1662</v>
      </c>
      <c r="Q152" s="220" t="s">
        <v>1662</v>
      </c>
      <c r="R152" s="213">
        <v>3</v>
      </c>
      <c r="S152" s="220">
        <v>102</v>
      </c>
      <c r="T152" s="213">
        <v>11</v>
      </c>
      <c r="U152" s="220">
        <v>195</v>
      </c>
      <c r="V152" s="211">
        <v>58</v>
      </c>
      <c r="W152" s="220">
        <v>466</v>
      </c>
      <c r="X152" s="211" t="s">
        <v>1662</v>
      </c>
      <c r="Y152" s="220" t="s">
        <v>1662</v>
      </c>
      <c r="Z152" s="213">
        <v>23</v>
      </c>
      <c r="AA152" s="220">
        <v>100</v>
      </c>
      <c r="AB152" s="213">
        <v>1</v>
      </c>
      <c r="AC152" s="220">
        <v>3</v>
      </c>
      <c r="AD152" s="213">
        <v>14</v>
      </c>
      <c r="AE152" s="220">
        <v>93</v>
      </c>
      <c r="AF152" s="213">
        <v>11</v>
      </c>
      <c r="AG152" s="220">
        <v>69</v>
      </c>
      <c r="AH152" s="211">
        <v>2</v>
      </c>
      <c r="AI152" s="220">
        <v>55</v>
      </c>
      <c r="AJ152" s="211">
        <v>16</v>
      </c>
      <c r="AK152" s="220">
        <v>192</v>
      </c>
      <c r="AL152" s="213">
        <v>1</v>
      </c>
      <c r="AM152" s="220">
        <v>10</v>
      </c>
      <c r="AN152" s="213">
        <v>13</v>
      </c>
      <c r="AO152" s="220">
        <v>97</v>
      </c>
      <c r="AP152" s="354" t="s">
        <v>398</v>
      </c>
    </row>
    <row r="153" spans="1:42" s="184" customFormat="1" ht="13.5">
      <c r="A153" s="183" t="s">
        <v>31</v>
      </c>
      <c r="B153" s="213">
        <v>56</v>
      </c>
      <c r="C153" s="220">
        <v>405</v>
      </c>
      <c r="D153" s="220">
        <v>309</v>
      </c>
      <c r="E153" s="220">
        <v>96</v>
      </c>
      <c r="F153" s="213" t="s">
        <v>1662</v>
      </c>
      <c r="G153" s="220" t="s">
        <v>1662</v>
      </c>
      <c r="H153" s="220">
        <v>56</v>
      </c>
      <c r="I153" s="220">
        <v>405</v>
      </c>
      <c r="J153" s="213" t="s">
        <v>1662</v>
      </c>
      <c r="K153" s="220" t="s">
        <v>1662</v>
      </c>
      <c r="L153" s="213">
        <v>5</v>
      </c>
      <c r="M153" s="220">
        <v>22</v>
      </c>
      <c r="N153" s="211">
        <v>13</v>
      </c>
      <c r="O153" s="220">
        <v>76</v>
      </c>
      <c r="P153" s="211" t="s">
        <v>1662</v>
      </c>
      <c r="Q153" s="220" t="s">
        <v>1662</v>
      </c>
      <c r="R153" s="213">
        <v>1</v>
      </c>
      <c r="S153" s="220">
        <v>11</v>
      </c>
      <c r="T153" s="213">
        <v>4</v>
      </c>
      <c r="U153" s="220">
        <v>192</v>
      </c>
      <c r="V153" s="211">
        <v>13</v>
      </c>
      <c r="W153" s="220">
        <v>41</v>
      </c>
      <c r="X153" s="211" t="s">
        <v>1662</v>
      </c>
      <c r="Y153" s="220" t="s">
        <v>1662</v>
      </c>
      <c r="Z153" s="213">
        <v>4</v>
      </c>
      <c r="AA153" s="220">
        <v>9</v>
      </c>
      <c r="AB153" s="213">
        <v>3</v>
      </c>
      <c r="AC153" s="220">
        <v>13</v>
      </c>
      <c r="AD153" s="213">
        <v>4</v>
      </c>
      <c r="AE153" s="220">
        <v>12</v>
      </c>
      <c r="AF153" s="213">
        <v>4</v>
      </c>
      <c r="AG153" s="220">
        <v>15</v>
      </c>
      <c r="AH153" s="211" t="s">
        <v>1662</v>
      </c>
      <c r="AI153" s="220" t="s">
        <v>1662</v>
      </c>
      <c r="AJ153" s="211">
        <v>3</v>
      </c>
      <c r="AK153" s="220">
        <v>9</v>
      </c>
      <c r="AL153" s="213" t="s">
        <v>1662</v>
      </c>
      <c r="AM153" s="220" t="s">
        <v>1662</v>
      </c>
      <c r="AN153" s="213">
        <v>2</v>
      </c>
      <c r="AO153" s="220">
        <v>5</v>
      </c>
      <c r="AP153" s="354" t="s">
        <v>399</v>
      </c>
    </row>
    <row r="154" spans="1:42" s="184" customFormat="1" ht="13.5">
      <c r="A154" s="183" t="s">
        <v>32</v>
      </c>
      <c r="B154" s="213">
        <v>149</v>
      </c>
      <c r="C154" s="220">
        <v>1867</v>
      </c>
      <c r="D154" s="220">
        <v>976</v>
      </c>
      <c r="E154" s="220">
        <v>885</v>
      </c>
      <c r="F154" s="213" t="s">
        <v>1662</v>
      </c>
      <c r="G154" s="220" t="s">
        <v>1662</v>
      </c>
      <c r="H154" s="220">
        <v>149</v>
      </c>
      <c r="I154" s="220">
        <v>1867</v>
      </c>
      <c r="J154" s="213" t="s">
        <v>1662</v>
      </c>
      <c r="K154" s="220" t="s">
        <v>1662</v>
      </c>
      <c r="L154" s="213">
        <v>18</v>
      </c>
      <c r="M154" s="220">
        <v>174</v>
      </c>
      <c r="N154" s="211">
        <v>35</v>
      </c>
      <c r="O154" s="220">
        <v>171</v>
      </c>
      <c r="P154" s="211" t="s">
        <v>1662</v>
      </c>
      <c r="Q154" s="220" t="s">
        <v>1662</v>
      </c>
      <c r="R154" s="213">
        <v>2</v>
      </c>
      <c r="S154" s="220">
        <v>5</v>
      </c>
      <c r="T154" s="213">
        <v>6</v>
      </c>
      <c r="U154" s="220">
        <v>25</v>
      </c>
      <c r="V154" s="211">
        <v>37</v>
      </c>
      <c r="W154" s="220">
        <v>676</v>
      </c>
      <c r="X154" s="211" t="s">
        <v>1662</v>
      </c>
      <c r="Y154" s="220" t="s">
        <v>1662</v>
      </c>
      <c r="Z154" s="213">
        <v>7</v>
      </c>
      <c r="AA154" s="220">
        <v>25</v>
      </c>
      <c r="AB154" s="213">
        <v>4</v>
      </c>
      <c r="AC154" s="220">
        <v>10</v>
      </c>
      <c r="AD154" s="213">
        <v>13</v>
      </c>
      <c r="AE154" s="220">
        <v>164</v>
      </c>
      <c r="AF154" s="213">
        <v>5</v>
      </c>
      <c r="AG154" s="220">
        <v>31</v>
      </c>
      <c r="AH154" s="211">
        <v>1</v>
      </c>
      <c r="AI154" s="220">
        <v>10</v>
      </c>
      <c r="AJ154" s="211">
        <v>16</v>
      </c>
      <c r="AK154" s="220">
        <v>561</v>
      </c>
      <c r="AL154" s="213" t="s">
        <v>1662</v>
      </c>
      <c r="AM154" s="220" t="s">
        <v>1662</v>
      </c>
      <c r="AN154" s="213">
        <v>5</v>
      </c>
      <c r="AO154" s="220">
        <v>15</v>
      </c>
      <c r="AP154" s="354" t="s">
        <v>400</v>
      </c>
    </row>
    <row r="155" spans="1:42" s="214" customFormat="1" ht="13.5">
      <c r="A155" s="222" t="s">
        <v>249</v>
      </c>
      <c r="B155" s="223">
        <f>SUM(B156:B164)</f>
        <v>1668</v>
      </c>
      <c r="C155" s="223">
        <f aca="true" t="shared" si="32" ref="C155:AO155">SUM(C156:C164)</f>
        <v>19719</v>
      </c>
      <c r="D155" s="223">
        <f t="shared" si="32"/>
        <v>11892</v>
      </c>
      <c r="E155" s="223">
        <f t="shared" si="32"/>
        <v>7818</v>
      </c>
      <c r="F155" s="223">
        <f t="shared" si="32"/>
        <v>1</v>
      </c>
      <c r="G155" s="223">
        <f t="shared" si="32"/>
        <v>4</v>
      </c>
      <c r="H155" s="223">
        <f t="shared" si="32"/>
        <v>1667</v>
      </c>
      <c r="I155" s="223">
        <f t="shared" si="32"/>
        <v>19715</v>
      </c>
      <c r="J155" s="223">
        <f t="shared" si="32"/>
        <v>0</v>
      </c>
      <c r="K155" s="223">
        <f t="shared" si="32"/>
        <v>0</v>
      </c>
      <c r="L155" s="223">
        <f t="shared" si="32"/>
        <v>122</v>
      </c>
      <c r="M155" s="223">
        <f t="shared" si="32"/>
        <v>1237</v>
      </c>
      <c r="N155" s="223">
        <f t="shared" si="32"/>
        <v>259</v>
      </c>
      <c r="O155" s="223">
        <f t="shared" si="32"/>
        <v>5018</v>
      </c>
      <c r="P155" s="223">
        <f t="shared" si="32"/>
        <v>1</v>
      </c>
      <c r="Q155" s="223">
        <f t="shared" si="32"/>
        <v>98</v>
      </c>
      <c r="R155" s="223">
        <f t="shared" si="32"/>
        <v>17</v>
      </c>
      <c r="S155" s="223">
        <f t="shared" si="32"/>
        <v>43</v>
      </c>
      <c r="T155" s="223">
        <f t="shared" si="32"/>
        <v>41</v>
      </c>
      <c r="U155" s="223">
        <f t="shared" si="32"/>
        <v>690</v>
      </c>
      <c r="V155" s="223">
        <f t="shared" si="32"/>
        <v>404</v>
      </c>
      <c r="W155" s="223">
        <f t="shared" si="32"/>
        <v>5830</v>
      </c>
      <c r="X155" s="223">
        <f t="shared" si="32"/>
        <v>14</v>
      </c>
      <c r="Y155" s="223">
        <f t="shared" si="32"/>
        <v>161</v>
      </c>
      <c r="Z155" s="223">
        <f t="shared" si="32"/>
        <v>99</v>
      </c>
      <c r="AA155" s="223">
        <f t="shared" si="32"/>
        <v>384</v>
      </c>
      <c r="AB155" s="223">
        <f t="shared" si="32"/>
        <v>36</v>
      </c>
      <c r="AC155" s="223">
        <f t="shared" si="32"/>
        <v>142</v>
      </c>
      <c r="AD155" s="223">
        <f t="shared" si="32"/>
        <v>225</v>
      </c>
      <c r="AE155" s="223">
        <f t="shared" si="32"/>
        <v>1581</v>
      </c>
      <c r="AF155" s="223">
        <f t="shared" si="32"/>
        <v>152</v>
      </c>
      <c r="AG155" s="223">
        <f t="shared" si="32"/>
        <v>729</v>
      </c>
      <c r="AH155" s="223">
        <f t="shared" si="32"/>
        <v>51</v>
      </c>
      <c r="AI155" s="223">
        <f t="shared" si="32"/>
        <v>472</v>
      </c>
      <c r="AJ155" s="223">
        <f t="shared" si="32"/>
        <v>177</v>
      </c>
      <c r="AK155" s="223">
        <f t="shared" si="32"/>
        <v>2614</v>
      </c>
      <c r="AL155" s="223">
        <f t="shared" si="32"/>
        <v>2</v>
      </c>
      <c r="AM155" s="223">
        <f t="shared" si="32"/>
        <v>15</v>
      </c>
      <c r="AN155" s="223">
        <f t="shared" si="32"/>
        <v>67</v>
      </c>
      <c r="AO155" s="223">
        <f t="shared" si="32"/>
        <v>701</v>
      </c>
      <c r="AP155" s="353" t="s">
        <v>249</v>
      </c>
    </row>
    <row r="156" spans="1:42" s="184" customFormat="1" ht="13.5">
      <c r="A156" s="183" t="s">
        <v>33</v>
      </c>
      <c r="B156" s="213">
        <v>175</v>
      </c>
      <c r="C156" s="220">
        <v>1767</v>
      </c>
      <c r="D156" s="220">
        <v>899</v>
      </c>
      <c r="E156" s="220">
        <v>868</v>
      </c>
      <c r="F156" s="213" t="s">
        <v>1662</v>
      </c>
      <c r="G156" s="220" t="s">
        <v>1662</v>
      </c>
      <c r="H156" s="220">
        <v>175</v>
      </c>
      <c r="I156" s="220">
        <v>1767</v>
      </c>
      <c r="J156" s="213" t="s">
        <v>1662</v>
      </c>
      <c r="K156" s="220" t="s">
        <v>1662</v>
      </c>
      <c r="L156" s="213">
        <v>15</v>
      </c>
      <c r="M156" s="220">
        <v>217</v>
      </c>
      <c r="N156" s="211">
        <v>24</v>
      </c>
      <c r="O156" s="220">
        <v>419</v>
      </c>
      <c r="P156" s="211" t="s">
        <v>1662</v>
      </c>
      <c r="Q156" s="220" t="s">
        <v>1662</v>
      </c>
      <c r="R156" s="213">
        <v>4</v>
      </c>
      <c r="S156" s="220">
        <v>6</v>
      </c>
      <c r="T156" s="213">
        <v>3</v>
      </c>
      <c r="U156" s="220">
        <v>10</v>
      </c>
      <c r="V156" s="211">
        <v>34</v>
      </c>
      <c r="W156" s="220">
        <v>215</v>
      </c>
      <c r="X156" s="211" t="s">
        <v>1662</v>
      </c>
      <c r="Y156" s="220" t="s">
        <v>1662</v>
      </c>
      <c r="Z156" s="213">
        <v>19</v>
      </c>
      <c r="AA156" s="220">
        <v>104</v>
      </c>
      <c r="AB156" s="213">
        <v>3</v>
      </c>
      <c r="AC156" s="220">
        <v>4</v>
      </c>
      <c r="AD156" s="213">
        <v>26</v>
      </c>
      <c r="AE156" s="220">
        <v>249</v>
      </c>
      <c r="AF156" s="213">
        <v>19</v>
      </c>
      <c r="AG156" s="220">
        <v>195</v>
      </c>
      <c r="AH156" s="211">
        <v>1</v>
      </c>
      <c r="AI156" s="220">
        <v>82</v>
      </c>
      <c r="AJ156" s="211">
        <v>19</v>
      </c>
      <c r="AK156" s="220">
        <v>182</v>
      </c>
      <c r="AL156" s="213" t="s">
        <v>1662</v>
      </c>
      <c r="AM156" s="220" t="s">
        <v>1662</v>
      </c>
      <c r="AN156" s="213">
        <v>8</v>
      </c>
      <c r="AO156" s="220">
        <v>84</v>
      </c>
      <c r="AP156" s="354" t="s">
        <v>402</v>
      </c>
    </row>
    <row r="157" spans="1:42" s="184" customFormat="1" ht="13.5">
      <c r="A157" s="183" t="s">
        <v>34</v>
      </c>
      <c r="B157" s="213">
        <v>193</v>
      </c>
      <c r="C157" s="220">
        <v>7381</v>
      </c>
      <c r="D157" s="220">
        <v>5617</v>
      </c>
      <c r="E157" s="220">
        <v>1764</v>
      </c>
      <c r="F157" s="213" t="s">
        <v>1662</v>
      </c>
      <c r="G157" s="220" t="s">
        <v>1662</v>
      </c>
      <c r="H157" s="220">
        <v>193</v>
      </c>
      <c r="I157" s="220">
        <v>7381</v>
      </c>
      <c r="J157" s="213" t="s">
        <v>1662</v>
      </c>
      <c r="K157" s="220" t="s">
        <v>1662</v>
      </c>
      <c r="L157" s="213">
        <v>14</v>
      </c>
      <c r="M157" s="220">
        <v>363</v>
      </c>
      <c r="N157" s="211">
        <v>44</v>
      </c>
      <c r="O157" s="220">
        <v>3246</v>
      </c>
      <c r="P157" s="211" t="s">
        <v>1662</v>
      </c>
      <c r="Q157" s="220" t="s">
        <v>1662</v>
      </c>
      <c r="R157" s="213">
        <v>4</v>
      </c>
      <c r="S157" s="220">
        <v>9</v>
      </c>
      <c r="T157" s="213">
        <v>5</v>
      </c>
      <c r="U157" s="220">
        <v>35</v>
      </c>
      <c r="V157" s="211">
        <v>46</v>
      </c>
      <c r="W157" s="220">
        <v>3093</v>
      </c>
      <c r="X157" s="211">
        <v>2</v>
      </c>
      <c r="Y157" s="220">
        <v>31</v>
      </c>
      <c r="Z157" s="213">
        <v>18</v>
      </c>
      <c r="AA157" s="220">
        <v>73</v>
      </c>
      <c r="AB157" s="213">
        <v>5</v>
      </c>
      <c r="AC157" s="220">
        <v>29</v>
      </c>
      <c r="AD157" s="213">
        <v>18</v>
      </c>
      <c r="AE157" s="220">
        <v>196</v>
      </c>
      <c r="AF157" s="213">
        <v>14</v>
      </c>
      <c r="AG157" s="220">
        <v>58</v>
      </c>
      <c r="AH157" s="211">
        <v>6</v>
      </c>
      <c r="AI157" s="220">
        <v>67</v>
      </c>
      <c r="AJ157" s="211">
        <v>7</v>
      </c>
      <c r="AK157" s="220">
        <v>58</v>
      </c>
      <c r="AL157" s="213" t="s">
        <v>1662</v>
      </c>
      <c r="AM157" s="220" t="s">
        <v>1662</v>
      </c>
      <c r="AN157" s="213">
        <v>10</v>
      </c>
      <c r="AO157" s="220">
        <v>123</v>
      </c>
      <c r="AP157" s="354" t="s">
        <v>403</v>
      </c>
    </row>
    <row r="158" spans="1:42" s="184" customFormat="1" ht="13.5">
      <c r="A158" s="183" t="s">
        <v>35</v>
      </c>
      <c r="B158" s="213">
        <v>187</v>
      </c>
      <c r="C158" s="220">
        <v>2183</v>
      </c>
      <c r="D158" s="220">
        <v>1412</v>
      </c>
      <c r="E158" s="220">
        <v>767</v>
      </c>
      <c r="F158" s="213" t="s">
        <v>1775</v>
      </c>
      <c r="G158" s="220" t="s">
        <v>1775</v>
      </c>
      <c r="H158" s="220">
        <v>187</v>
      </c>
      <c r="I158" s="220">
        <v>2183</v>
      </c>
      <c r="J158" s="213" t="s">
        <v>1662</v>
      </c>
      <c r="K158" s="220" t="s">
        <v>1662</v>
      </c>
      <c r="L158" s="213">
        <v>13</v>
      </c>
      <c r="M158" s="220">
        <v>158</v>
      </c>
      <c r="N158" s="213">
        <v>46</v>
      </c>
      <c r="O158" s="220">
        <v>630</v>
      </c>
      <c r="P158" s="213">
        <v>1</v>
      </c>
      <c r="Q158" s="220">
        <v>98</v>
      </c>
      <c r="R158" s="213" t="s">
        <v>1662</v>
      </c>
      <c r="S158" s="220" t="s">
        <v>1662</v>
      </c>
      <c r="T158" s="213">
        <v>6</v>
      </c>
      <c r="U158" s="220">
        <v>442</v>
      </c>
      <c r="V158" s="211">
        <v>30</v>
      </c>
      <c r="W158" s="220">
        <v>126</v>
      </c>
      <c r="X158" s="211">
        <v>3</v>
      </c>
      <c r="Y158" s="220">
        <v>38</v>
      </c>
      <c r="Z158" s="213">
        <v>15</v>
      </c>
      <c r="AA158" s="220">
        <v>45</v>
      </c>
      <c r="AB158" s="213">
        <v>10</v>
      </c>
      <c r="AC158" s="220">
        <v>31</v>
      </c>
      <c r="AD158" s="213">
        <v>20</v>
      </c>
      <c r="AE158" s="220">
        <v>161</v>
      </c>
      <c r="AF158" s="213">
        <v>13</v>
      </c>
      <c r="AG158" s="220">
        <v>44</v>
      </c>
      <c r="AH158" s="213">
        <v>5</v>
      </c>
      <c r="AI158" s="220">
        <v>102</v>
      </c>
      <c r="AJ158" s="213">
        <v>14</v>
      </c>
      <c r="AK158" s="220">
        <v>161</v>
      </c>
      <c r="AL158" s="213" t="s">
        <v>1787</v>
      </c>
      <c r="AM158" s="220" t="s">
        <v>1787</v>
      </c>
      <c r="AN158" s="213">
        <v>11</v>
      </c>
      <c r="AO158" s="220">
        <v>147</v>
      </c>
      <c r="AP158" s="354" t="s">
        <v>404</v>
      </c>
    </row>
    <row r="159" spans="1:42" s="184" customFormat="1" ht="13.5">
      <c r="A159" s="183" t="s">
        <v>36</v>
      </c>
      <c r="B159" s="213">
        <v>180</v>
      </c>
      <c r="C159" s="220">
        <v>1431</v>
      </c>
      <c r="D159" s="220">
        <v>675</v>
      </c>
      <c r="E159" s="220">
        <v>756</v>
      </c>
      <c r="F159" s="213" t="s">
        <v>1662</v>
      </c>
      <c r="G159" s="220" t="s">
        <v>1662</v>
      </c>
      <c r="H159" s="220">
        <v>180</v>
      </c>
      <c r="I159" s="220">
        <v>1431</v>
      </c>
      <c r="J159" s="213" t="s">
        <v>1662</v>
      </c>
      <c r="K159" s="220" t="s">
        <v>1662</v>
      </c>
      <c r="L159" s="213">
        <v>6</v>
      </c>
      <c r="M159" s="220">
        <v>33</v>
      </c>
      <c r="N159" s="211">
        <v>8</v>
      </c>
      <c r="O159" s="220">
        <v>22</v>
      </c>
      <c r="P159" s="211" t="s">
        <v>1662</v>
      </c>
      <c r="Q159" s="220" t="s">
        <v>1662</v>
      </c>
      <c r="R159" s="213" t="s">
        <v>1662</v>
      </c>
      <c r="S159" s="220" t="s">
        <v>1662</v>
      </c>
      <c r="T159" s="213">
        <v>4</v>
      </c>
      <c r="U159" s="220">
        <v>4</v>
      </c>
      <c r="V159" s="211">
        <v>53</v>
      </c>
      <c r="W159" s="220">
        <v>707</v>
      </c>
      <c r="X159" s="211">
        <v>1</v>
      </c>
      <c r="Y159" s="220">
        <v>21</v>
      </c>
      <c r="Z159" s="213">
        <v>6</v>
      </c>
      <c r="AA159" s="220">
        <v>11</v>
      </c>
      <c r="AB159" s="213">
        <v>2</v>
      </c>
      <c r="AC159" s="220">
        <v>5</v>
      </c>
      <c r="AD159" s="213">
        <v>39</v>
      </c>
      <c r="AE159" s="220">
        <v>254</v>
      </c>
      <c r="AF159" s="213">
        <v>24</v>
      </c>
      <c r="AG159" s="220">
        <v>78</v>
      </c>
      <c r="AH159" s="211">
        <v>2</v>
      </c>
      <c r="AI159" s="220">
        <v>16</v>
      </c>
      <c r="AJ159" s="211">
        <v>27</v>
      </c>
      <c r="AK159" s="220">
        <v>180</v>
      </c>
      <c r="AL159" s="213" t="s">
        <v>1662</v>
      </c>
      <c r="AM159" s="220" t="s">
        <v>1662</v>
      </c>
      <c r="AN159" s="213">
        <v>8</v>
      </c>
      <c r="AO159" s="220">
        <v>100</v>
      </c>
      <c r="AP159" s="354" t="s">
        <v>405</v>
      </c>
    </row>
    <row r="160" spans="1:42" s="184" customFormat="1" ht="13.5">
      <c r="A160" s="183" t="s">
        <v>37</v>
      </c>
      <c r="B160" s="213">
        <v>218</v>
      </c>
      <c r="C160" s="220">
        <v>1500</v>
      </c>
      <c r="D160" s="220">
        <v>709</v>
      </c>
      <c r="E160" s="220">
        <v>790</v>
      </c>
      <c r="F160" s="213" t="s">
        <v>1662</v>
      </c>
      <c r="G160" s="220" t="s">
        <v>1662</v>
      </c>
      <c r="H160" s="220">
        <v>218</v>
      </c>
      <c r="I160" s="220">
        <v>1500</v>
      </c>
      <c r="J160" s="213" t="s">
        <v>1662</v>
      </c>
      <c r="K160" s="220" t="s">
        <v>1662</v>
      </c>
      <c r="L160" s="213">
        <v>15</v>
      </c>
      <c r="M160" s="220">
        <v>102</v>
      </c>
      <c r="N160" s="211">
        <v>20</v>
      </c>
      <c r="O160" s="220">
        <v>98</v>
      </c>
      <c r="P160" s="211" t="s">
        <v>1662</v>
      </c>
      <c r="Q160" s="220" t="s">
        <v>1662</v>
      </c>
      <c r="R160" s="213">
        <v>2</v>
      </c>
      <c r="S160" s="220">
        <v>2</v>
      </c>
      <c r="T160" s="213">
        <v>4</v>
      </c>
      <c r="U160" s="220">
        <v>161</v>
      </c>
      <c r="V160" s="211">
        <v>56</v>
      </c>
      <c r="W160" s="220">
        <v>275</v>
      </c>
      <c r="X160" s="211">
        <v>4</v>
      </c>
      <c r="Y160" s="220">
        <v>40</v>
      </c>
      <c r="Z160" s="213">
        <v>12</v>
      </c>
      <c r="AA160" s="220">
        <v>39</v>
      </c>
      <c r="AB160" s="213">
        <v>1</v>
      </c>
      <c r="AC160" s="220">
        <v>3</v>
      </c>
      <c r="AD160" s="213">
        <v>38</v>
      </c>
      <c r="AE160" s="220">
        <v>186</v>
      </c>
      <c r="AF160" s="213">
        <v>21</v>
      </c>
      <c r="AG160" s="220">
        <v>97</v>
      </c>
      <c r="AH160" s="211">
        <v>8</v>
      </c>
      <c r="AI160" s="220">
        <v>57</v>
      </c>
      <c r="AJ160" s="211">
        <v>30</v>
      </c>
      <c r="AK160" s="220">
        <v>396</v>
      </c>
      <c r="AL160" s="213" t="s">
        <v>1662</v>
      </c>
      <c r="AM160" s="220" t="s">
        <v>1662</v>
      </c>
      <c r="AN160" s="213">
        <v>7</v>
      </c>
      <c r="AO160" s="220">
        <v>44</v>
      </c>
      <c r="AP160" s="354" t="s">
        <v>406</v>
      </c>
    </row>
    <row r="161" spans="1:42" s="184" customFormat="1" ht="13.5">
      <c r="A161" s="183" t="s">
        <v>38</v>
      </c>
      <c r="B161" s="213">
        <v>207</v>
      </c>
      <c r="C161" s="220">
        <v>2104</v>
      </c>
      <c r="D161" s="220">
        <v>893</v>
      </c>
      <c r="E161" s="220">
        <v>1211</v>
      </c>
      <c r="F161" s="213" t="s">
        <v>1662</v>
      </c>
      <c r="G161" s="220" t="s">
        <v>1662</v>
      </c>
      <c r="H161" s="220">
        <v>207</v>
      </c>
      <c r="I161" s="220">
        <v>2104</v>
      </c>
      <c r="J161" s="213" t="s">
        <v>1662</v>
      </c>
      <c r="K161" s="220" t="s">
        <v>1662</v>
      </c>
      <c r="L161" s="213">
        <v>12</v>
      </c>
      <c r="M161" s="220">
        <v>117</v>
      </c>
      <c r="N161" s="211">
        <v>11</v>
      </c>
      <c r="O161" s="220">
        <v>31</v>
      </c>
      <c r="P161" s="211" t="s">
        <v>1662</v>
      </c>
      <c r="Q161" s="220" t="s">
        <v>1662</v>
      </c>
      <c r="R161" s="213">
        <v>3</v>
      </c>
      <c r="S161" s="220">
        <v>12</v>
      </c>
      <c r="T161" s="213">
        <v>10</v>
      </c>
      <c r="U161" s="220">
        <v>15</v>
      </c>
      <c r="V161" s="211">
        <v>76</v>
      </c>
      <c r="W161" s="220">
        <v>592</v>
      </c>
      <c r="X161" s="211">
        <v>2</v>
      </c>
      <c r="Y161" s="220">
        <v>14</v>
      </c>
      <c r="Z161" s="213">
        <v>8</v>
      </c>
      <c r="AA161" s="220">
        <v>17</v>
      </c>
      <c r="AB161" s="213">
        <v>4</v>
      </c>
      <c r="AC161" s="220">
        <v>15</v>
      </c>
      <c r="AD161" s="213">
        <v>28</v>
      </c>
      <c r="AE161" s="220">
        <v>210</v>
      </c>
      <c r="AF161" s="213">
        <v>13</v>
      </c>
      <c r="AG161" s="220">
        <v>59</v>
      </c>
      <c r="AH161" s="211">
        <v>7</v>
      </c>
      <c r="AI161" s="220">
        <v>29</v>
      </c>
      <c r="AJ161" s="211">
        <v>28</v>
      </c>
      <c r="AK161" s="220">
        <v>975</v>
      </c>
      <c r="AL161" s="213" t="s">
        <v>1662</v>
      </c>
      <c r="AM161" s="220" t="s">
        <v>1662</v>
      </c>
      <c r="AN161" s="213">
        <v>5</v>
      </c>
      <c r="AO161" s="220">
        <v>18</v>
      </c>
      <c r="AP161" s="354" t="s">
        <v>407</v>
      </c>
    </row>
    <row r="162" spans="1:42" s="184" customFormat="1" ht="13.5">
      <c r="A162" s="183" t="s">
        <v>39</v>
      </c>
      <c r="B162" s="213">
        <v>251</v>
      </c>
      <c r="C162" s="220">
        <v>1782</v>
      </c>
      <c r="D162" s="220">
        <v>924</v>
      </c>
      <c r="E162" s="220">
        <v>858</v>
      </c>
      <c r="F162" s="213" t="s">
        <v>1662</v>
      </c>
      <c r="G162" s="220" t="s">
        <v>1662</v>
      </c>
      <c r="H162" s="220">
        <v>251</v>
      </c>
      <c r="I162" s="220">
        <v>1782</v>
      </c>
      <c r="J162" s="213" t="s">
        <v>1662</v>
      </c>
      <c r="K162" s="220" t="s">
        <v>1662</v>
      </c>
      <c r="L162" s="213">
        <v>27</v>
      </c>
      <c r="M162" s="220">
        <v>171</v>
      </c>
      <c r="N162" s="211">
        <v>54</v>
      </c>
      <c r="O162" s="220">
        <v>199</v>
      </c>
      <c r="P162" s="211" t="s">
        <v>1662</v>
      </c>
      <c r="Q162" s="220" t="s">
        <v>1662</v>
      </c>
      <c r="R162" s="213">
        <v>1</v>
      </c>
      <c r="S162" s="220">
        <v>5</v>
      </c>
      <c r="T162" s="213">
        <v>5</v>
      </c>
      <c r="U162" s="220">
        <v>16</v>
      </c>
      <c r="V162" s="211">
        <v>63</v>
      </c>
      <c r="W162" s="220">
        <v>533</v>
      </c>
      <c r="X162" s="211">
        <v>2</v>
      </c>
      <c r="Y162" s="220">
        <v>17</v>
      </c>
      <c r="Z162" s="213">
        <v>8</v>
      </c>
      <c r="AA162" s="220">
        <v>23</v>
      </c>
      <c r="AB162" s="213">
        <v>5</v>
      </c>
      <c r="AC162" s="220">
        <v>42</v>
      </c>
      <c r="AD162" s="213">
        <v>25</v>
      </c>
      <c r="AE162" s="220">
        <v>170</v>
      </c>
      <c r="AF162" s="213">
        <v>25</v>
      </c>
      <c r="AG162" s="220">
        <v>113</v>
      </c>
      <c r="AH162" s="211">
        <v>10</v>
      </c>
      <c r="AI162" s="220">
        <v>45</v>
      </c>
      <c r="AJ162" s="211">
        <v>17</v>
      </c>
      <c r="AK162" s="220">
        <v>294</v>
      </c>
      <c r="AL162" s="213">
        <v>1</v>
      </c>
      <c r="AM162" s="220">
        <v>8</v>
      </c>
      <c r="AN162" s="213">
        <v>8</v>
      </c>
      <c r="AO162" s="220">
        <v>146</v>
      </c>
      <c r="AP162" s="354" t="s">
        <v>408</v>
      </c>
    </row>
    <row r="163" spans="1:42" s="184" customFormat="1" ht="13.5">
      <c r="A163" s="183" t="s">
        <v>40</v>
      </c>
      <c r="B163" s="213">
        <v>190</v>
      </c>
      <c r="C163" s="220">
        <v>995</v>
      </c>
      <c r="D163" s="220">
        <v>505</v>
      </c>
      <c r="E163" s="220">
        <v>490</v>
      </c>
      <c r="F163" s="213" t="s">
        <v>1662</v>
      </c>
      <c r="G163" s="220" t="s">
        <v>1662</v>
      </c>
      <c r="H163" s="220">
        <v>190</v>
      </c>
      <c r="I163" s="220">
        <v>995</v>
      </c>
      <c r="J163" s="213" t="s">
        <v>1662</v>
      </c>
      <c r="K163" s="220" t="s">
        <v>1662</v>
      </c>
      <c r="L163" s="213">
        <v>19</v>
      </c>
      <c r="M163" s="220">
        <v>66</v>
      </c>
      <c r="N163" s="211">
        <v>46</v>
      </c>
      <c r="O163" s="220">
        <v>339</v>
      </c>
      <c r="P163" s="211" t="s">
        <v>1662</v>
      </c>
      <c r="Q163" s="220" t="s">
        <v>1662</v>
      </c>
      <c r="R163" s="213">
        <v>1</v>
      </c>
      <c r="S163" s="220">
        <v>2</v>
      </c>
      <c r="T163" s="213">
        <v>3</v>
      </c>
      <c r="U163" s="220">
        <v>6</v>
      </c>
      <c r="V163" s="211">
        <v>33</v>
      </c>
      <c r="W163" s="220">
        <v>123</v>
      </c>
      <c r="X163" s="211" t="s">
        <v>1662</v>
      </c>
      <c r="Y163" s="220" t="s">
        <v>1662</v>
      </c>
      <c r="Z163" s="213">
        <v>10</v>
      </c>
      <c r="AA163" s="220">
        <v>68</v>
      </c>
      <c r="AB163" s="213">
        <v>3</v>
      </c>
      <c r="AC163" s="220">
        <v>7</v>
      </c>
      <c r="AD163" s="213">
        <v>25</v>
      </c>
      <c r="AE163" s="220">
        <v>129</v>
      </c>
      <c r="AF163" s="213">
        <v>19</v>
      </c>
      <c r="AG163" s="220">
        <v>58</v>
      </c>
      <c r="AH163" s="211">
        <v>6</v>
      </c>
      <c r="AI163" s="220">
        <v>27</v>
      </c>
      <c r="AJ163" s="211">
        <v>18</v>
      </c>
      <c r="AK163" s="220">
        <v>146</v>
      </c>
      <c r="AL163" s="213" t="s">
        <v>1662</v>
      </c>
      <c r="AM163" s="220" t="s">
        <v>1662</v>
      </c>
      <c r="AN163" s="213">
        <v>7</v>
      </c>
      <c r="AO163" s="220">
        <v>24</v>
      </c>
      <c r="AP163" s="354" t="s">
        <v>409</v>
      </c>
    </row>
    <row r="164" spans="1:42" s="184" customFormat="1" ht="13.5">
      <c r="A164" s="183" t="s">
        <v>41</v>
      </c>
      <c r="B164" s="213">
        <v>67</v>
      </c>
      <c r="C164" s="220">
        <v>576</v>
      </c>
      <c r="D164" s="220">
        <v>258</v>
      </c>
      <c r="E164" s="220">
        <v>314</v>
      </c>
      <c r="F164" s="301">
        <v>1</v>
      </c>
      <c r="G164" s="301">
        <v>4</v>
      </c>
      <c r="H164" s="301">
        <v>66</v>
      </c>
      <c r="I164" s="301">
        <v>572</v>
      </c>
      <c r="J164" s="301"/>
      <c r="K164" s="301"/>
      <c r="L164" s="301">
        <v>1</v>
      </c>
      <c r="M164" s="301">
        <v>10</v>
      </c>
      <c r="N164" s="301">
        <v>6</v>
      </c>
      <c r="O164" s="301">
        <v>34</v>
      </c>
      <c r="P164" s="299"/>
      <c r="Q164" s="299"/>
      <c r="R164" s="301">
        <v>2</v>
      </c>
      <c r="S164" s="301">
        <v>7</v>
      </c>
      <c r="T164" s="301">
        <v>1</v>
      </c>
      <c r="U164" s="301">
        <v>1</v>
      </c>
      <c r="V164" s="299">
        <v>13</v>
      </c>
      <c r="W164" s="299">
        <v>166</v>
      </c>
      <c r="X164" s="299" t="s">
        <v>1662</v>
      </c>
      <c r="Y164" s="299" t="s">
        <v>1662</v>
      </c>
      <c r="Z164" s="301">
        <v>3</v>
      </c>
      <c r="AA164" s="301">
        <v>4</v>
      </c>
      <c r="AB164" s="301">
        <v>3</v>
      </c>
      <c r="AC164" s="301">
        <v>6</v>
      </c>
      <c r="AD164" s="301">
        <v>6</v>
      </c>
      <c r="AE164" s="301">
        <v>26</v>
      </c>
      <c r="AF164" s="301">
        <v>4</v>
      </c>
      <c r="AG164" s="301">
        <v>27</v>
      </c>
      <c r="AH164" s="301">
        <v>6</v>
      </c>
      <c r="AI164" s="301">
        <v>47</v>
      </c>
      <c r="AJ164" s="301">
        <v>17</v>
      </c>
      <c r="AK164" s="301">
        <v>222</v>
      </c>
      <c r="AL164" s="301">
        <v>1</v>
      </c>
      <c r="AM164" s="301">
        <v>7</v>
      </c>
      <c r="AN164" s="301">
        <v>3</v>
      </c>
      <c r="AO164" s="301">
        <v>15</v>
      </c>
      <c r="AP164" s="354" t="s">
        <v>410</v>
      </c>
    </row>
    <row r="165" spans="1:42" s="214" customFormat="1" ht="13.5">
      <c r="A165" s="222" t="s">
        <v>250</v>
      </c>
      <c r="B165" s="223">
        <f>SUM(B166:B172)</f>
        <v>1050</v>
      </c>
      <c r="C165" s="223">
        <f aca="true" t="shared" si="33" ref="C165:AO165">SUM(C166:C172)</f>
        <v>7403</v>
      </c>
      <c r="D165" s="223">
        <f t="shared" si="33"/>
        <v>3484</v>
      </c>
      <c r="E165" s="223">
        <f t="shared" si="33"/>
        <v>3880</v>
      </c>
      <c r="F165" s="223">
        <f t="shared" si="33"/>
        <v>0</v>
      </c>
      <c r="G165" s="223">
        <f t="shared" si="33"/>
        <v>0</v>
      </c>
      <c r="H165" s="223">
        <f t="shared" si="33"/>
        <v>1050</v>
      </c>
      <c r="I165" s="223">
        <f t="shared" si="33"/>
        <v>7403</v>
      </c>
      <c r="J165" s="223">
        <f t="shared" si="33"/>
        <v>0</v>
      </c>
      <c r="K165" s="223">
        <f t="shared" si="33"/>
        <v>0</v>
      </c>
      <c r="L165" s="223">
        <f t="shared" si="33"/>
        <v>102</v>
      </c>
      <c r="M165" s="223">
        <f t="shared" si="33"/>
        <v>614</v>
      </c>
      <c r="N165" s="223">
        <f t="shared" si="33"/>
        <v>98</v>
      </c>
      <c r="O165" s="223">
        <f t="shared" si="33"/>
        <v>676</v>
      </c>
      <c r="P165" s="223">
        <f t="shared" si="33"/>
        <v>0</v>
      </c>
      <c r="Q165" s="223">
        <f t="shared" si="33"/>
        <v>0</v>
      </c>
      <c r="R165" s="223">
        <f t="shared" si="33"/>
        <v>3</v>
      </c>
      <c r="S165" s="223">
        <f t="shared" si="33"/>
        <v>6</v>
      </c>
      <c r="T165" s="223">
        <f t="shared" si="33"/>
        <v>53</v>
      </c>
      <c r="U165" s="223">
        <f t="shared" si="33"/>
        <v>349</v>
      </c>
      <c r="V165" s="223">
        <f t="shared" si="33"/>
        <v>321</v>
      </c>
      <c r="W165" s="223">
        <f t="shared" si="33"/>
        <v>2383</v>
      </c>
      <c r="X165" s="223">
        <f t="shared" si="33"/>
        <v>7</v>
      </c>
      <c r="Y165" s="223">
        <f t="shared" si="33"/>
        <v>82</v>
      </c>
      <c r="Z165" s="223">
        <f t="shared" si="33"/>
        <v>58</v>
      </c>
      <c r="AA165" s="223">
        <f t="shared" si="33"/>
        <v>140</v>
      </c>
      <c r="AB165" s="223">
        <f t="shared" si="33"/>
        <v>17</v>
      </c>
      <c r="AC165" s="223">
        <f t="shared" si="33"/>
        <v>185</v>
      </c>
      <c r="AD165" s="223">
        <f t="shared" si="33"/>
        <v>134</v>
      </c>
      <c r="AE165" s="223">
        <f t="shared" si="33"/>
        <v>973</v>
      </c>
      <c r="AF165" s="223">
        <f t="shared" si="33"/>
        <v>86</v>
      </c>
      <c r="AG165" s="223">
        <f t="shared" si="33"/>
        <v>379</v>
      </c>
      <c r="AH165" s="223">
        <f t="shared" si="33"/>
        <v>18</v>
      </c>
      <c r="AI165" s="223">
        <f t="shared" si="33"/>
        <v>108</v>
      </c>
      <c r="AJ165" s="223">
        <f t="shared" si="33"/>
        <v>103</v>
      </c>
      <c r="AK165" s="223">
        <f t="shared" si="33"/>
        <v>1182</v>
      </c>
      <c r="AL165" s="223">
        <f t="shared" si="33"/>
        <v>4</v>
      </c>
      <c r="AM165" s="223">
        <f t="shared" si="33"/>
        <v>23</v>
      </c>
      <c r="AN165" s="223">
        <f t="shared" si="33"/>
        <v>46</v>
      </c>
      <c r="AO165" s="223">
        <f t="shared" si="33"/>
        <v>303</v>
      </c>
      <c r="AP165" s="353" t="s">
        <v>250</v>
      </c>
    </row>
    <row r="166" spans="1:42" s="184" customFormat="1" ht="13.5">
      <c r="A166" s="183" t="s">
        <v>42</v>
      </c>
      <c r="B166" s="213">
        <v>108</v>
      </c>
      <c r="C166" s="220">
        <v>910</v>
      </c>
      <c r="D166" s="220">
        <v>556</v>
      </c>
      <c r="E166" s="220">
        <v>332</v>
      </c>
      <c r="F166" s="213" t="s">
        <v>1662</v>
      </c>
      <c r="G166" s="220" t="s">
        <v>1662</v>
      </c>
      <c r="H166" s="220">
        <v>108</v>
      </c>
      <c r="I166" s="220">
        <v>910</v>
      </c>
      <c r="J166" s="213" t="s">
        <v>1662</v>
      </c>
      <c r="K166" s="220" t="s">
        <v>1662</v>
      </c>
      <c r="L166" s="213">
        <v>14</v>
      </c>
      <c r="M166" s="220">
        <v>90</v>
      </c>
      <c r="N166" s="211">
        <v>20</v>
      </c>
      <c r="O166" s="220">
        <v>255</v>
      </c>
      <c r="P166" s="211" t="s">
        <v>1662</v>
      </c>
      <c r="Q166" s="220" t="s">
        <v>1662</v>
      </c>
      <c r="R166" s="213" t="s">
        <v>1662</v>
      </c>
      <c r="S166" s="220" t="s">
        <v>1662</v>
      </c>
      <c r="T166" s="213">
        <v>8</v>
      </c>
      <c r="U166" s="220">
        <v>105</v>
      </c>
      <c r="V166" s="211">
        <v>14</v>
      </c>
      <c r="W166" s="220">
        <v>128</v>
      </c>
      <c r="X166" s="211" t="s">
        <v>1662</v>
      </c>
      <c r="Y166" s="220" t="s">
        <v>1662</v>
      </c>
      <c r="Z166" s="213">
        <v>9</v>
      </c>
      <c r="AA166" s="220">
        <v>15</v>
      </c>
      <c r="AB166" s="213">
        <v>2</v>
      </c>
      <c r="AC166" s="220">
        <v>32</v>
      </c>
      <c r="AD166" s="213">
        <v>6</v>
      </c>
      <c r="AE166" s="220">
        <v>46</v>
      </c>
      <c r="AF166" s="213">
        <v>8</v>
      </c>
      <c r="AG166" s="220">
        <v>37</v>
      </c>
      <c r="AH166" s="211">
        <v>1</v>
      </c>
      <c r="AI166" s="220">
        <v>5</v>
      </c>
      <c r="AJ166" s="211">
        <v>13</v>
      </c>
      <c r="AK166" s="220">
        <v>131</v>
      </c>
      <c r="AL166" s="213">
        <v>1</v>
      </c>
      <c r="AM166" s="220">
        <v>7</v>
      </c>
      <c r="AN166" s="213">
        <v>12</v>
      </c>
      <c r="AO166" s="220">
        <v>59</v>
      </c>
      <c r="AP166" s="354" t="s">
        <v>412</v>
      </c>
    </row>
    <row r="167" spans="1:42" s="184" customFormat="1" ht="13.5">
      <c r="A167" s="183" t="s">
        <v>43</v>
      </c>
      <c r="B167" s="213">
        <v>151</v>
      </c>
      <c r="C167" s="220">
        <v>2144</v>
      </c>
      <c r="D167" s="220">
        <v>705</v>
      </c>
      <c r="E167" s="220">
        <v>1426</v>
      </c>
      <c r="F167" s="213" t="s">
        <v>1662</v>
      </c>
      <c r="G167" s="220" t="s">
        <v>1662</v>
      </c>
      <c r="H167" s="220">
        <v>151</v>
      </c>
      <c r="I167" s="220">
        <v>2144</v>
      </c>
      <c r="J167" s="213" t="s">
        <v>1662</v>
      </c>
      <c r="K167" s="220" t="s">
        <v>1662</v>
      </c>
      <c r="L167" s="213">
        <v>2</v>
      </c>
      <c r="M167" s="220">
        <v>10</v>
      </c>
      <c r="N167" s="211">
        <v>3</v>
      </c>
      <c r="O167" s="220">
        <v>20</v>
      </c>
      <c r="P167" s="211" t="s">
        <v>1662</v>
      </c>
      <c r="Q167" s="220" t="s">
        <v>1662</v>
      </c>
      <c r="R167" s="213" t="s">
        <v>1662</v>
      </c>
      <c r="S167" s="220" t="s">
        <v>1662</v>
      </c>
      <c r="T167" s="213">
        <v>2</v>
      </c>
      <c r="U167" s="220">
        <v>37</v>
      </c>
      <c r="V167" s="211">
        <v>65</v>
      </c>
      <c r="W167" s="220">
        <v>996</v>
      </c>
      <c r="X167" s="211">
        <v>2</v>
      </c>
      <c r="Y167" s="220">
        <v>5</v>
      </c>
      <c r="Z167" s="213">
        <v>6</v>
      </c>
      <c r="AA167" s="220">
        <v>30</v>
      </c>
      <c r="AB167" s="213">
        <v>3</v>
      </c>
      <c r="AC167" s="220">
        <v>22</v>
      </c>
      <c r="AD167" s="213">
        <v>28</v>
      </c>
      <c r="AE167" s="220">
        <v>418</v>
      </c>
      <c r="AF167" s="213">
        <v>14</v>
      </c>
      <c r="AG167" s="220">
        <v>115</v>
      </c>
      <c r="AH167" s="211">
        <v>5</v>
      </c>
      <c r="AI167" s="220">
        <v>32</v>
      </c>
      <c r="AJ167" s="211">
        <v>14</v>
      </c>
      <c r="AK167" s="220">
        <v>432</v>
      </c>
      <c r="AL167" s="211" t="s">
        <v>1662</v>
      </c>
      <c r="AM167" s="220" t="s">
        <v>1662</v>
      </c>
      <c r="AN167" s="211">
        <v>7</v>
      </c>
      <c r="AO167" s="220">
        <v>27</v>
      </c>
      <c r="AP167" s="354" t="s">
        <v>413</v>
      </c>
    </row>
    <row r="168" spans="1:42" s="184" customFormat="1" ht="13.5">
      <c r="A168" s="183" t="s">
        <v>44</v>
      </c>
      <c r="B168" s="213">
        <v>206</v>
      </c>
      <c r="C168" s="220">
        <v>995</v>
      </c>
      <c r="D168" s="220">
        <v>533</v>
      </c>
      <c r="E168" s="220">
        <v>462</v>
      </c>
      <c r="F168" s="213" t="s">
        <v>1662</v>
      </c>
      <c r="G168" s="220" t="s">
        <v>1662</v>
      </c>
      <c r="H168" s="220">
        <v>206</v>
      </c>
      <c r="I168" s="220">
        <v>995</v>
      </c>
      <c r="J168" s="213" t="s">
        <v>1662</v>
      </c>
      <c r="K168" s="220" t="s">
        <v>1662</v>
      </c>
      <c r="L168" s="213">
        <v>20</v>
      </c>
      <c r="M168" s="220">
        <v>68</v>
      </c>
      <c r="N168" s="211">
        <v>18</v>
      </c>
      <c r="O168" s="220">
        <v>77</v>
      </c>
      <c r="P168" s="211" t="s">
        <v>1662</v>
      </c>
      <c r="Q168" s="220" t="s">
        <v>1662</v>
      </c>
      <c r="R168" s="213" t="s">
        <v>1777</v>
      </c>
      <c r="S168" s="220" t="s">
        <v>1779</v>
      </c>
      <c r="T168" s="213">
        <v>8</v>
      </c>
      <c r="U168" s="220">
        <v>84</v>
      </c>
      <c r="V168" s="211">
        <v>73</v>
      </c>
      <c r="W168" s="220">
        <v>319</v>
      </c>
      <c r="X168" s="211">
        <v>2</v>
      </c>
      <c r="Y168" s="220">
        <v>7</v>
      </c>
      <c r="Z168" s="213">
        <v>16</v>
      </c>
      <c r="AA168" s="220">
        <v>26</v>
      </c>
      <c r="AB168" s="213">
        <v>4</v>
      </c>
      <c r="AC168" s="220">
        <v>45</v>
      </c>
      <c r="AD168" s="213">
        <v>23</v>
      </c>
      <c r="AE168" s="220">
        <v>96</v>
      </c>
      <c r="AF168" s="213">
        <v>15</v>
      </c>
      <c r="AG168" s="220">
        <v>66</v>
      </c>
      <c r="AH168" s="211">
        <v>5</v>
      </c>
      <c r="AI168" s="220">
        <v>23</v>
      </c>
      <c r="AJ168" s="211">
        <v>12</v>
      </c>
      <c r="AK168" s="220">
        <v>92</v>
      </c>
      <c r="AL168" s="213">
        <v>1</v>
      </c>
      <c r="AM168" s="220">
        <v>4</v>
      </c>
      <c r="AN168" s="213">
        <v>9</v>
      </c>
      <c r="AO168" s="220">
        <v>88</v>
      </c>
      <c r="AP168" s="354" t="s">
        <v>414</v>
      </c>
    </row>
    <row r="169" spans="1:42" s="184" customFormat="1" ht="13.5">
      <c r="A169" s="183" t="s">
        <v>45</v>
      </c>
      <c r="B169" s="213">
        <v>219</v>
      </c>
      <c r="C169" s="220">
        <v>1338</v>
      </c>
      <c r="D169" s="220">
        <v>672</v>
      </c>
      <c r="E169" s="220">
        <v>664</v>
      </c>
      <c r="F169" s="213" t="s">
        <v>1662</v>
      </c>
      <c r="G169" s="220" t="s">
        <v>1662</v>
      </c>
      <c r="H169" s="220">
        <v>219</v>
      </c>
      <c r="I169" s="220">
        <v>1338</v>
      </c>
      <c r="J169" s="213" t="s">
        <v>1662</v>
      </c>
      <c r="K169" s="220" t="s">
        <v>1662</v>
      </c>
      <c r="L169" s="213">
        <v>19</v>
      </c>
      <c r="M169" s="220">
        <v>182</v>
      </c>
      <c r="N169" s="211">
        <v>16</v>
      </c>
      <c r="O169" s="220">
        <v>103</v>
      </c>
      <c r="P169" s="211" t="s">
        <v>1662</v>
      </c>
      <c r="Q169" s="220" t="s">
        <v>1662</v>
      </c>
      <c r="R169" s="213" t="s">
        <v>1662</v>
      </c>
      <c r="S169" s="220" t="s">
        <v>1662</v>
      </c>
      <c r="T169" s="213">
        <v>6</v>
      </c>
      <c r="U169" s="220">
        <v>17</v>
      </c>
      <c r="V169" s="211">
        <v>86</v>
      </c>
      <c r="W169" s="220">
        <v>482</v>
      </c>
      <c r="X169" s="211">
        <v>2</v>
      </c>
      <c r="Y169" s="220">
        <v>64</v>
      </c>
      <c r="Z169" s="213">
        <v>10</v>
      </c>
      <c r="AA169" s="220">
        <v>24</v>
      </c>
      <c r="AB169" s="213">
        <v>3</v>
      </c>
      <c r="AC169" s="220">
        <v>73</v>
      </c>
      <c r="AD169" s="213">
        <v>31</v>
      </c>
      <c r="AE169" s="220">
        <v>168</v>
      </c>
      <c r="AF169" s="213">
        <v>19</v>
      </c>
      <c r="AG169" s="220">
        <v>45</v>
      </c>
      <c r="AH169" s="211">
        <v>3</v>
      </c>
      <c r="AI169" s="220">
        <v>28</v>
      </c>
      <c r="AJ169" s="211">
        <v>16</v>
      </c>
      <c r="AK169" s="220">
        <v>102</v>
      </c>
      <c r="AL169" s="211" t="s">
        <v>1662</v>
      </c>
      <c r="AM169" s="220" t="s">
        <v>1662</v>
      </c>
      <c r="AN169" s="211">
        <v>8</v>
      </c>
      <c r="AO169" s="220">
        <v>50</v>
      </c>
      <c r="AP169" s="354" t="s">
        <v>415</v>
      </c>
    </row>
    <row r="170" spans="1:42" s="184" customFormat="1" ht="13.5">
      <c r="A170" s="183" t="s">
        <v>46</v>
      </c>
      <c r="B170" s="213">
        <v>178</v>
      </c>
      <c r="C170" s="220">
        <v>894</v>
      </c>
      <c r="D170" s="220">
        <v>387</v>
      </c>
      <c r="E170" s="220">
        <v>507</v>
      </c>
      <c r="F170" s="213" t="s">
        <v>1662</v>
      </c>
      <c r="G170" s="220" t="s">
        <v>1662</v>
      </c>
      <c r="H170" s="220">
        <v>178</v>
      </c>
      <c r="I170" s="220">
        <v>894</v>
      </c>
      <c r="J170" s="213" t="s">
        <v>1662</v>
      </c>
      <c r="K170" s="220" t="s">
        <v>1662</v>
      </c>
      <c r="L170" s="213">
        <v>15</v>
      </c>
      <c r="M170" s="220">
        <v>60</v>
      </c>
      <c r="N170" s="211">
        <v>11</v>
      </c>
      <c r="O170" s="220">
        <v>93</v>
      </c>
      <c r="P170" s="211" t="s">
        <v>1662</v>
      </c>
      <c r="Q170" s="220" t="s">
        <v>1662</v>
      </c>
      <c r="R170" s="213">
        <v>3</v>
      </c>
      <c r="S170" s="220">
        <v>6</v>
      </c>
      <c r="T170" s="213">
        <v>16</v>
      </c>
      <c r="U170" s="220">
        <v>73</v>
      </c>
      <c r="V170" s="211">
        <v>44</v>
      </c>
      <c r="W170" s="220">
        <v>214</v>
      </c>
      <c r="X170" s="211">
        <v>1</v>
      </c>
      <c r="Y170" s="220">
        <v>6</v>
      </c>
      <c r="Z170" s="213">
        <v>8</v>
      </c>
      <c r="AA170" s="220">
        <v>16</v>
      </c>
      <c r="AB170" s="213">
        <v>2</v>
      </c>
      <c r="AC170" s="220">
        <v>5</v>
      </c>
      <c r="AD170" s="213">
        <v>27</v>
      </c>
      <c r="AE170" s="220">
        <v>119</v>
      </c>
      <c r="AF170" s="213">
        <v>18</v>
      </c>
      <c r="AG170" s="220">
        <v>49</v>
      </c>
      <c r="AH170" s="211">
        <v>2</v>
      </c>
      <c r="AI170" s="220">
        <v>16</v>
      </c>
      <c r="AJ170" s="211">
        <v>25</v>
      </c>
      <c r="AK170" s="220">
        <v>215</v>
      </c>
      <c r="AL170" s="213">
        <v>1</v>
      </c>
      <c r="AM170" s="220">
        <v>5</v>
      </c>
      <c r="AN170" s="213">
        <v>5</v>
      </c>
      <c r="AO170" s="220">
        <v>17</v>
      </c>
      <c r="AP170" s="354" t="s">
        <v>416</v>
      </c>
    </row>
    <row r="171" spans="1:42" s="184" customFormat="1" ht="13.5">
      <c r="A171" s="183" t="s">
        <v>47</v>
      </c>
      <c r="B171" s="213">
        <v>124</v>
      </c>
      <c r="C171" s="220">
        <v>656</v>
      </c>
      <c r="D171" s="220">
        <v>387</v>
      </c>
      <c r="E171" s="220">
        <v>267</v>
      </c>
      <c r="F171" s="213" t="s">
        <v>1662</v>
      </c>
      <c r="G171" s="220" t="s">
        <v>1662</v>
      </c>
      <c r="H171" s="220">
        <v>124</v>
      </c>
      <c r="I171" s="220">
        <v>656</v>
      </c>
      <c r="J171" s="213" t="s">
        <v>1662</v>
      </c>
      <c r="K171" s="220" t="s">
        <v>1662</v>
      </c>
      <c r="L171" s="213">
        <v>19</v>
      </c>
      <c r="M171" s="220">
        <v>134</v>
      </c>
      <c r="N171" s="211">
        <v>26</v>
      </c>
      <c r="O171" s="220">
        <v>120</v>
      </c>
      <c r="P171" s="211" t="s">
        <v>1662</v>
      </c>
      <c r="Q171" s="220" t="s">
        <v>1662</v>
      </c>
      <c r="R171" s="213" t="s">
        <v>1662</v>
      </c>
      <c r="S171" s="220" t="s">
        <v>1662</v>
      </c>
      <c r="T171" s="213">
        <v>7</v>
      </c>
      <c r="U171" s="220">
        <v>20</v>
      </c>
      <c r="V171" s="211">
        <v>25</v>
      </c>
      <c r="W171" s="220">
        <v>80</v>
      </c>
      <c r="X171" s="211" t="s">
        <v>1662</v>
      </c>
      <c r="Y171" s="220" t="s">
        <v>1662</v>
      </c>
      <c r="Z171" s="213">
        <v>2</v>
      </c>
      <c r="AA171" s="220">
        <v>5</v>
      </c>
      <c r="AB171" s="213">
        <v>2</v>
      </c>
      <c r="AC171" s="220">
        <v>4</v>
      </c>
      <c r="AD171" s="213">
        <v>15</v>
      </c>
      <c r="AE171" s="220">
        <v>72</v>
      </c>
      <c r="AF171" s="213">
        <v>11</v>
      </c>
      <c r="AG171" s="220">
        <v>32</v>
      </c>
      <c r="AH171" s="211">
        <v>1</v>
      </c>
      <c r="AI171" s="220">
        <v>3</v>
      </c>
      <c r="AJ171" s="211">
        <v>12</v>
      </c>
      <c r="AK171" s="220">
        <v>130</v>
      </c>
      <c r="AL171" s="211" t="s">
        <v>1662</v>
      </c>
      <c r="AM171" s="220" t="s">
        <v>1662</v>
      </c>
      <c r="AN171" s="211">
        <v>4</v>
      </c>
      <c r="AO171" s="220">
        <v>56</v>
      </c>
      <c r="AP171" s="354" t="s">
        <v>417</v>
      </c>
    </row>
    <row r="172" spans="1:42" s="184" customFormat="1" ht="13.5">
      <c r="A172" s="183" t="s">
        <v>48</v>
      </c>
      <c r="B172" s="213">
        <v>64</v>
      </c>
      <c r="C172" s="220">
        <v>466</v>
      </c>
      <c r="D172" s="220">
        <v>244</v>
      </c>
      <c r="E172" s="220">
        <v>222</v>
      </c>
      <c r="F172" s="213" t="s">
        <v>1662</v>
      </c>
      <c r="G172" s="220" t="s">
        <v>1662</v>
      </c>
      <c r="H172" s="220">
        <v>64</v>
      </c>
      <c r="I172" s="220">
        <v>466</v>
      </c>
      <c r="J172" s="213" t="s">
        <v>1662</v>
      </c>
      <c r="K172" s="220" t="s">
        <v>1662</v>
      </c>
      <c r="L172" s="213">
        <v>13</v>
      </c>
      <c r="M172" s="220">
        <v>70</v>
      </c>
      <c r="N172" s="211">
        <v>4</v>
      </c>
      <c r="O172" s="220">
        <v>8</v>
      </c>
      <c r="P172" s="211" t="s">
        <v>1662</v>
      </c>
      <c r="Q172" s="220" t="s">
        <v>1662</v>
      </c>
      <c r="R172" s="213" t="s">
        <v>1662</v>
      </c>
      <c r="S172" s="220" t="s">
        <v>1662</v>
      </c>
      <c r="T172" s="213">
        <v>6</v>
      </c>
      <c r="U172" s="220">
        <v>13</v>
      </c>
      <c r="V172" s="211">
        <v>14</v>
      </c>
      <c r="W172" s="220">
        <v>164</v>
      </c>
      <c r="X172" s="211" t="s">
        <v>1662</v>
      </c>
      <c r="Y172" s="220" t="s">
        <v>1662</v>
      </c>
      <c r="Z172" s="213">
        <v>7</v>
      </c>
      <c r="AA172" s="220">
        <v>24</v>
      </c>
      <c r="AB172" s="213">
        <v>1</v>
      </c>
      <c r="AC172" s="220">
        <v>4</v>
      </c>
      <c r="AD172" s="213">
        <v>4</v>
      </c>
      <c r="AE172" s="220">
        <v>54</v>
      </c>
      <c r="AF172" s="213">
        <v>1</v>
      </c>
      <c r="AG172" s="220">
        <v>35</v>
      </c>
      <c r="AH172" s="211">
        <v>1</v>
      </c>
      <c r="AI172" s="220">
        <v>1</v>
      </c>
      <c r="AJ172" s="211">
        <v>11</v>
      </c>
      <c r="AK172" s="220">
        <v>80</v>
      </c>
      <c r="AL172" s="211">
        <v>1</v>
      </c>
      <c r="AM172" s="220">
        <v>7</v>
      </c>
      <c r="AN172" s="211">
        <v>1</v>
      </c>
      <c r="AO172" s="220">
        <v>6</v>
      </c>
      <c r="AP172" s="354" t="s">
        <v>418</v>
      </c>
    </row>
    <row r="173" spans="1:42" s="214" customFormat="1" ht="13.5">
      <c r="A173" s="222" t="s">
        <v>251</v>
      </c>
      <c r="B173" s="223">
        <f>SUM(B174:B181)</f>
        <v>687</v>
      </c>
      <c r="C173" s="223">
        <f aca="true" t="shared" si="34" ref="C173:AO173">SUM(C174:C181)</f>
        <v>5815</v>
      </c>
      <c r="D173" s="223">
        <f t="shared" si="34"/>
        <v>3616</v>
      </c>
      <c r="E173" s="223">
        <f t="shared" si="34"/>
        <v>2101</v>
      </c>
      <c r="F173" s="223">
        <f t="shared" si="34"/>
        <v>0</v>
      </c>
      <c r="G173" s="223">
        <f t="shared" si="34"/>
        <v>0</v>
      </c>
      <c r="H173" s="223">
        <f t="shared" si="34"/>
        <v>687</v>
      </c>
      <c r="I173" s="223">
        <f t="shared" si="34"/>
        <v>5815</v>
      </c>
      <c r="J173" s="223">
        <f t="shared" si="34"/>
        <v>0</v>
      </c>
      <c r="K173" s="223">
        <f t="shared" si="34"/>
        <v>0</v>
      </c>
      <c r="L173" s="223">
        <f t="shared" si="34"/>
        <v>93</v>
      </c>
      <c r="M173" s="223">
        <f t="shared" si="34"/>
        <v>611</v>
      </c>
      <c r="N173" s="223">
        <f t="shared" si="34"/>
        <v>119</v>
      </c>
      <c r="O173" s="223">
        <f t="shared" si="34"/>
        <v>1244</v>
      </c>
      <c r="P173" s="223">
        <f t="shared" si="34"/>
        <v>0</v>
      </c>
      <c r="Q173" s="223">
        <f t="shared" si="34"/>
        <v>0</v>
      </c>
      <c r="R173" s="223">
        <f t="shared" si="34"/>
        <v>8</v>
      </c>
      <c r="S173" s="223">
        <f t="shared" si="34"/>
        <v>31</v>
      </c>
      <c r="T173" s="223">
        <f t="shared" si="34"/>
        <v>32</v>
      </c>
      <c r="U173" s="223">
        <f t="shared" si="34"/>
        <v>406</v>
      </c>
      <c r="V173" s="223">
        <f t="shared" si="34"/>
        <v>145</v>
      </c>
      <c r="W173" s="223">
        <f t="shared" si="34"/>
        <v>1237</v>
      </c>
      <c r="X173" s="223">
        <f t="shared" si="34"/>
        <v>8</v>
      </c>
      <c r="Y173" s="223">
        <f t="shared" si="34"/>
        <v>115</v>
      </c>
      <c r="Z173" s="223">
        <f t="shared" si="34"/>
        <v>34</v>
      </c>
      <c r="AA173" s="223">
        <f t="shared" si="34"/>
        <v>139</v>
      </c>
      <c r="AB173" s="223">
        <f t="shared" si="34"/>
        <v>18</v>
      </c>
      <c r="AC173" s="223">
        <f t="shared" si="34"/>
        <v>106</v>
      </c>
      <c r="AD173" s="223">
        <f t="shared" si="34"/>
        <v>73</v>
      </c>
      <c r="AE173" s="223">
        <f t="shared" si="34"/>
        <v>422</v>
      </c>
      <c r="AF173" s="223">
        <f t="shared" si="34"/>
        <v>57</v>
      </c>
      <c r="AG173" s="223">
        <f t="shared" si="34"/>
        <v>238</v>
      </c>
      <c r="AH173" s="223">
        <f t="shared" si="34"/>
        <v>9</v>
      </c>
      <c r="AI173" s="223">
        <f t="shared" si="34"/>
        <v>143</v>
      </c>
      <c r="AJ173" s="223">
        <f t="shared" si="34"/>
        <v>59</v>
      </c>
      <c r="AK173" s="223">
        <f t="shared" si="34"/>
        <v>767</v>
      </c>
      <c r="AL173" s="223">
        <f t="shared" si="34"/>
        <v>3</v>
      </c>
      <c r="AM173" s="223">
        <f t="shared" si="34"/>
        <v>19</v>
      </c>
      <c r="AN173" s="223">
        <f t="shared" si="34"/>
        <v>29</v>
      </c>
      <c r="AO173" s="223">
        <f t="shared" si="34"/>
        <v>337</v>
      </c>
      <c r="AP173" s="353" t="s">
        <v>251</v>
      </c>
    </row>
    <row r="174" spans="1:42" s="184" customFormat="1" ht="13.5">
      <c r="A174" s="183" t="s">
        <v>49</v>
      </c>
      <c r="B174" s="213">
        <v>63</v>
      </c>
      <c r="C174" s="220">
        <v>482</v>
      </c>
      <c r="D174" s="220">
        <v>249</v>
      </c>
      <c r="E174" s="220">
        <v>233</v>
      </c>
      <c r="F174" s="213" t="s">
        <v>1662</v>
      </c>
      <c r="G174" s="220" t="s">
        <v>1662</v>
      </c>
      <c r="H174" s="220">
        <v>63</v>
      </c>
      <c r="I174" s="220">
        <v>482</v>
      </c>
      <c r="J174" s="213" t="s">
        <v>1662</v>
      </c>
      <c r="K174" s="220" t="s">
        <v>1662</v>
      </c>
      <c r="L174" s="213">
        <v>11</v>
      </c>
      <c r="M174" s="220">
        <v>62</v>
      </c>
      <c r="N174" s="211">
        <v>13</v>
      </c>
      <c r="O174" s="220">
        <v>107</v>
      </c>
      <c r="P174" s="211" t="s">
        <v>1662</v>
      </c>
      <c r="Q174" s="220" t="s">
        <v>1662</v>
      </c>
      <c r="R174" s="213">
        <v>1</v>
      </c>
      <c r="S174" s="220">
        <v>2</v>
      </c>
      <c r="T174" s="213">
        <v>4</v>
      </c>
      <c r="U174" s="220">
        <v>14</v>
      </c>
      <c r="V174" s="211">
        <v>15</v>
      </c>
      <c r="W174" s="220">
        <v>189</v>
      </c>
      <c r="X174" s="211">
        <v>2</v>
      </c>
      <c r="Y174" s="220">
        <v>4</v>
      </c>
      <c r="Z174" s="213">
        <v>2</v>
      </c>
      <c r="AA174" s="220">
        <v>4</v>
      </c>
      <c r="AB174" s="213">
        <v>2</v>
      </c>
      <c r="AC174" s="220">
        <v>2</v>
      </c>
      <c r="AD174" s="213">
        <v>4</v>
      </c>
      <c r="AE174" s="220">
        <v>12</v>
      </c>
      <c r="AF174" s="213">
        <v>4</v>
      </c>
      <c r="AG174" s="220">
        <v>9</v>
      </c>
      <c r="AH174" s="211" t="s">
        <v>1662</v>
      </c>
      <c r="AI174" s="220" t="s">
        <v>1662</v>
      </c>
      <c r="AJ174" s="211">
        <v>2</v>
      </c>
      <c r="AK174" s="220">
        <v>64</v>
      </c>
      <c r="AL174" s="213" t="s">
        <v>1662</v>
      </c>
      <c r="AM174" s="220" t="s">
        <v>1662</v>
      </c>
      <c r="AN174" s="213">
        <v>3</v>
      </c>
      <c r="AO174" s="220">
        <v>13</v>
      </c>
      <c r="AP174" s="354" t="s">
        <v>420</v>
      </c>
    </row>
    <row r="175" spans="1:42" s="184" customFormat="1" ht="13.5">
      <c r="A175" s="183" t="s">
        <v>50</v>
      </c>
      <c r="B175" s="213">
        <v>71</v>
      </c>
      <c r="C175" s="220">
        <v>765</v>
      </c>
      <c r="D175" s="220">
        <v>515</v>
      </c>
      <c r="E175" s="220">
        <v>247</v>
      </c>
      <c r="F175" s="213" t="s">
        <v>1662</v>
      </c>
      <c r="G175" s="220" t="s">
        <v>1662</v>
      </c>
      <c r="H175" s="220">
        <v>71</v>
      </c>
      <c r="I175" s="220">
        <v>765</v>
      </c>
      <c r="J175" s="213" t="s">
        <v>1662</v>
      </c>
      <c r="K175" s="220" t="s">
        <v>1662</v>
      </c>
      <c r="L175" s="213">
        <v>7</v>
      </c>
      <c r="M175" s="220">
        <v>27</v>
      </c>
      <c r="N175" s="211">
        <v>10</v>
      </c>
      <c r="O175" s="220">
        <v>32</v>
      </c>
      <c r="P175" s="211" t="s">
        <v>1662</v>
      </c>
      <c r="Q175" s="220" t="s">
        <v>1662</v>
      </c>
      <c r="R175" s="213">
        <v>1</v>
      </c>
      <c r="S175" s="220">
        <v>4</v>
      </c>
      <c r="T175" s="213">
        <v>5</v>
      </c>
      <c r="U175" s="220">
        <v>43</v>
      </c>
      <c r="V175" s="211">
        <v>12</v>
      </c>
      <c r="W175" s="220">
        <v>404</v>
      </c>
      <c r="X175" s="211" t="s">
        <v>1662</v>
      </c>
      <c r="Y175" s="220" t="s">
        <v>1662</v>
      </c>
      <c r="Z175" s="213">
        <v>4</v>
      </c>
      <c r="AA175" s="220">
        <v>12</v>
      </c>
      <c r="AB175" s="213">
        <v>4</v>
      </c>
      <c r="AC175" s="220">
        <v>30</v>
      </c>
      <c r="AD175" s="213">
        <v>6</v>
      </c>
      <c r="AE175" s="220">
        <v>32</v>
      </c>
      <c r="AF175" s="213">
        <v>8</v>
      </c>
      <c r="AG175" s="220">
        <v>16</v>
      </c>
      <c r="AH175" s="211">
        <v>2</v>
      </c>
      <c r="AI175" s="220">
        <v>81</v>
      </c>
      <c r="AJ175" s="211">
        <v>8</v>
      </c>
      <c r="AK175" s="220">
        <v>48</v>
      </c>
      <c r="AL175" s="211">
        <v>1</v>
      </c>
      <c r="AM175" s="220">
        <v>5</v>
      </c>
      <c r="AN175" s="211">
        <v>3</v>
      </c>
      <c r="AO175" s="220">
        <v>31</v>
      </c>
      <c r="AP175" s="354" t="s">
        <v>421</v>
      </c>
    </row>
    <row r="176" spans="1:42" s="184" customFormat="1" ht="13.5">
      <c r="A176" s="183" t="s">
        <v>51</v>
      </c>
      <c r="B176" s="213">
        <v>129</v>
      </c>
      <c r="C176" s="220">
        <v>979</v>
      </c>
      <c r="D176" s="220">
        <v>640</v>
      </c>
      <c r="E176" s="220">
        <v>339</v>
      </c>
      <c r="F176" s="213" t="s">
        <v>1662</v>
      </c>
      <c r="G176" s="220" t="s">
        <v>1662</v>
      </c>
      <c r="H176" s="220">
        <v>129</v>
      </c>
      <c r="I176" s="220">
        <v>979</v>
      </c>
      <c r="J176" s="213" t="s">
        <v>1662</v>
      </c>
      <c r="K176" s="220" t="s">
        <v>1662</v>
      </c>
      <c r="L176" s="213">
        <v>25</v>
      </c>
      <c r="M176" s="220">
        <v>109</v>
      </c>
      <c r="N176" s="211">
        <v>28</v>
      </c>
      <c r="O176" s="220">
        <v>396</v>
      </c>
      <c r="P176" s="211" t="s">
        <v>1662</v>
      </c>
      <c r="Q176" s="220" t="s">
        <v>1662</v>
      </c>
      <c r="R176" s="213" t="s">
        <v>1662</v>
      </c>
      <c r="S176" s="220" t="s">
        <v>1662</v>
      </c>
      <c r="T176" s="213">
        <v>7</v>
      </c>
      <c r="U176" s="220">
        <v>36</v>
      </c>
      <c r="V176" s="211">
        <v>24</v>
      </c>
      <c r="W176" s="220">
        <v>131</v>
      </c>
      <c r="X176" s="211" t="s">
        <v>1662</v>
      </c>
      <c r="Y176" s="220" t="s">
        <v>1662</v>
      </c>
      <c r="Z176" s="213">
        <v>6</v>
      </c>
      <c r="AA176" s="220">
        <v>15</v>
      </c>
      <c r="AB176" s="213">
        <v>5</v>
      </c>
      <c r="AC176" s="220">
        <v>18</v>
      </c>
      <c r="AD176" s="213">
        <v>11</v>
      </c>
      <c r="AE176" s="220">
        <v>83</v>
      </c>
      <c r="AF176" s="213">
        <v>10</v>
      </c>
      <c r="AG176" s="220">
        <v>21</v>
      </c>
      <c r="AH176" s="211">
        <v>2</v>
      </c>
      <c r="AI176" s="220">
        <v>27</v>
      </c>
      <c r="AJ176" s="211">
        <v>7</v>
      </c>
      <c r="AK176" s="220">
        <v>75</v>
      </c>
      <c r="AL176" s="211">
        <v>1</v>
      </c>
      <c r="AM176" s="220">
        <v>8</v>
      </c>
      <c r="AN176" s="211">
        <v>3</v>
      </c>
      <c r="AO176" s="220">
        <v>60</v>
      </c>
      <c r="AP176" s="354" t="s">
        <v>422</v>
      </c>
    </row>
    <row r="177" spans="1:42" s="184" customFormat="1" ht="13.5">
      <c r="A177" s="183" t="s">
        <v>52</v>
      </c>
      <c r="B177" s="213">
        <v>95</v>
      </c>
      <c r="C177" s="220">
        <v>697</v>
      </c>
      <c r="D177" s="220">
        <v>326</v>
      </c>
      <c r="E177" s="220">
        <v>369</v>
      </c>
      <c r="F177" s="213" t="s">
        <v>1662</v>
      </c>
      <c r="G177" s="220" t="s">
        <v>1662</v>
      </c>
      <c r="H177" s="220">
        <v>95</v>
      </c>
      <c r="I177" s="220">
        <v>697</v>
      </c>
      <c r="J177" s="213" t="s">
        <v>1662</v>
      </c>
      <c r="K177" s="220" t="s">
        <v>1662</v>
      </c>
      <c r="L177" s="213">
        <v>16</v>
      </c>
      <c r="M177" s="220">
        <v>101</v>
      </c>
      <c r="N177" s="211">
        <v>15</v>
      </c>
      <c r="O177" s="220">
        <v>54</v>
      </c>
      <c r="P177" s="211" t="s">
        <v>1662</v>
      </c>
      <c r="Q177" s="220" t="s">
        <v>1662</v>
      </c>
      <c r="R177" s="213">
        <v>1</v>
      </c>
      <c r="S177" s="220">
        <v>1</v>
      </c>
      <c r="T177" s="213">
        <v>2</v>
      </c>
      <c r="U177" s="220">
        <v>4</v>
      </c>
      <c r="V177" s="211">
        <v>20</v>
      </c>
      <c r="W177" s="220">
        <v>67</v>
      </c>
      <c r="X177" s="211">
        <v>2</v>
      </c>
      <c r="Y177" s="220">
        <v>18</v>
      </c>
      <c r="Z177" s="213">
        <v>8</v>
      </c>
      <c r="AA177" s="220">
        <v>37</v>
      </c>
      <c r="AB177" s="213">
        <v>2</v>
      </c>
      <c r="AC177" s="220">
        <v>9</v>
      </c>
      <c r="AD177" s="213">
        <v>8</v>
      </c>
      <c r="AE177" s="220">
        <v>46</v>
      </c>
      <c r="AF177" s="213">
        <v>8</v>
      </c>
      <c r="AG177" s="220">
        <v>35</v>
      </c>
      <c r="AH177" s="211">
        <v>1</v>
      </c>
      <c r="AI177" s="220">
        <v>6</v>
      </c>
      <c r="AJ177" s="211">
        <v>12</v>
      </c>
      <c r="AK177" s="220">
        <v>319</v>
      </c>
      <c r="AL177" s="213" t="s">
        <v>1662</v>
      </c>
      <c r="AM177" s="220" t="s">
        <v>1662</v>
      </c>
      <c r="AN177" s="213" t="s">
        <v>1662</v>
      </c>
      <c r="AO177" s="220" t="s">
        <v>1662</v>
      </c>
      <c r="AP177" s="354" t="s">
        <v>423</v>
      </c>
    </row>
    <row r="178" spans="1:42" s="184" customFormat="1" ht="13.5">
      <c r="A178" s="183" t="s">
        <v>53</v>
      </c>
      <c r="B178" s="213">
        <v>72</v>
      </c>
      <c r="C178" s="220">
        <v>412</v>
      </c>
      <c r="D178" s="220">
        <v>274</v>
      </c>
      <c r="E178" s="220">
        <v>138</v>
      </c>
      <c r="F178" s="213" t="s">
        <v>1662</v>
      </c>
      <c r="G178" s="220" t="s">
        <v>1662</v>
      </c>
      <c r="H178" s="220">
        <v>72</v>
      </c>
      <c r="I178" s="220">
        <v>412</v>
      </c>
      <c r="J178" s="213" t="s">
        <v>1662</v>
      </c>
      <c r="K178" s="220" t="s">
        <v>1662</v>
      </c>
      <c r="L178" s="213">
        <v>13</v>
      </c>
      <c r="M178" s="220">
        <v>142</v>
      </c>
      <c r="N178" s="211">
        <v>15</v>
      </c>
      <c r="O178" s="220">
        <v>92</v>
      </c>
      <c r="P178" s="211" t="s">
        <v>1662</v>
      </c>
      <c r="Q178" s="220" t="s">
        <v>1662</v>
      </c>
      <c r="R178" s="213" t="s">
        <v>1662</v>
      </c>
      <c r="S178" s="220" t="s">
        <v>1662</v>
      </c>
      <c r="T178" s="213" t="s">
        <v>1662</v>
      </c>
      <c r="U178" s="220" t="s">
        <v>1662</v>
      </c>
      <c r="V178" s="211">
        <v>14</v>
      </c>
      <c r="W178" s="220">
        <v>55</v>
      </c>
      <c r="X178" s="211" t="s">
        <v>1662</v>
      </c>
      <c r="Y178" s="220" t="s">
        <v>1662</v>
      </c>
      <c r="Z178" s="213">
        <v>2</v>
      </c>
      <c r="AA178" s="220">
        <v>29</v>
      </c>
      <c r="AB178" s="213" t="s">
        <v>1662</v>
      </c>
      <c r="AC178" s="220" t="s">
        <v>1662</v>
      </c>
      <c r="AD178" s="213">
        <v>9</v>
      </c>
      <c r="AE178" s="220">
        <v>22</v>
      </c>
      <c r="AF178" s="213">
        <v>6</v>
      </c>
      <c r="AG178" s="220">
        <v>14</v>
      </c>
      <c r="AH178" s="211">
        <v>1</v>
      </c>
      <c r="AI178" s="220">
        <v>11</v>
      </c>
      <c r="AJ178" s="211">
        <v>5</v>
      </c>
      <c r="AK178" s="220">
        <v>30</v>
      </c>
      <c r="AL178" s="211" t="s">
        <v>1662</v>
      </c>
      <c r="AM178" s="220" t="s">
        <v>1662</v>
      </c>
      <c r="AN178" s="211">
        <v>7</v>
      </c>
      <c r="AO178" s="220">
        <v>17</v>
      </c>
      <c r="AP178" s="354" t="s">
        <v>424</v>
      </c>
    </row>
    <row r="179" spans="1:42" s="184" customFormat="1" ht="13.5">
      <c r="A179" s="183" t="s">
        <v>54</v>
      </c>
      <c r="B179" s="213">
        <v>76</v>
      </c>
      <c r="C179" s="220">
        <v>692</v>
      </c>
      <c r="D179" s="220">
        <v>494</v>
      </c>
      <c r="E179" s="220">
        <v>198</v>
      </c>
      <c r="F179" s="213" t="s">
        <v>1662</v>
      </c>
      <c r="G179" s="220" t="s">
        <v>1662</v>
      </c>
      <c r="H179" s="220">
        <v>76</v>
      </c>
      <c r="I179" s="220">
        <v>692</v>
      </c>
      <c r="J179" s="213" t="s">
        <v>1662</v>
      </c>
      <c r="K179" s="220" t="s">
        <v>1662</v>
      </c>
      <c r="L179" s="213">
        <v>7</v>
      </c>
      <c r="M179" s="220">
        <v>57</v>
      </c>
      <c r="N179" s="211">
        <v>14</v>
      </c>
      <c r="O179" s="220">
        <v>119</v>
      </c>
      <c r="P179" s="211" t="s">
        <v>1662</v>
      </c>
      <c r="Q179" s="220" t="s">
        <v>1662</v>
      </c>
      <c r="R179" s="213" t="s">
        <v>1662</v>
      </c>
      <c r="S179" s="220" t="s">
        <v>1662</v>
      </c>
      <c r="T179" s="213">
        <v>5</v>
      </c>
      <c r="U179" s="220">
        <v>194</v>
      </c>
      <c r="V179" s="211">
        <v>19</v>
      </c>
      <c r="W179" s="220">
        <v>63</v>
      </c>
      <c r="X179" s="211">
        <v>1</v>
      </c>
      <c r="Y179" s="220">
        <v>11</v>
      </c>
      <c r="Z179" s="213">
        <v>3</v>
      </c>
      <c r="AA179" s="220">
        <v>9</v>
      </c>
      <c r="AB179" s="213">
        <v>1</v>
      </c>
      <c r="AC179" s="220">
        <v>35</v>
      </c>
      <c r="AD179" s="213">
        <v>8</v>
      </c>
      <c r="AE179" s="220">
        <v>21</v>
      </c>
      <c r="AF179" s="213">
        <v>5</v>
      </c>
      <c r="AG179" s="220">
        <v>60</v>
      </c>
      <c r="AH179" s="211" t="s">
        <v>1662</v>
      </c>
      <c r="AI179" s="220" t="s">
        <v>1662</v>
      </c>
      <c r="AJ179" s="211">
        <v>7</v>
      </c>
      <c r="AK179" s="220">
        <v>82</v>
      </c>
      <c r="AL179" s="211" t="s">
        <v>1662</v>
      </c>
      <c r="AM179" s="220" t="s">
        <v>1662</v>
      </c>
      <c r="AN179" s="211">
        <v>6</v>
      </c>
      <c r="AO179" s="220">
        <v>41</v>
      </c>
      <c r="AP179" s="354" t="s">
        <v>425</v>
      </c>
    </row>
    <row r="180" spans="1:42" s="184" customFormat="1" ht="13.5">
      <c r="A180" s="183" t="s">
        <v>55</v>
      </c>
      <c r="B180" s="213">
        <v>106</v>
      </c>
      <c r="C180" s="220">
        <v>856</v>
      </c>
      <c r="D180" s="220">
        <v>431</v>
      </c>
      <c r="E180" s="220">
        <v>332</v>
      </c>
      <c r="F180" s="213" t="s">
        <v>1662</v>
      </c>
      <c r="G180" s="220" t="s">
        <v>1662</v>
      </c>
      <c r="H180" s="220">
        <v>106</v>
      </c>
      <c r="I180" s="220">
        <v>856</v>
      </c>
      <c r="J180" s="213" t="s">
        <v>1662</v>
      </c>
      <c r="K180" s="220" t="s">
        <v>1662</v>
      </c>
      <c r="L180" s="213">
        <v>8</v>
      </c>
      <c r="M180" s="220">
        <v>78</v>
      </c>
      <c r="N180" s="213">
        <v>11</v>
      </c>
      <c r="O180" s="220">
        <v>60</v>
      </c>
      <c r="P180" s="213" t="s">
        <v>1662</v>
      </c>
      <c r="Q180" s="220" t="s">
        <v>1662</v>
      </c>
      <c r="R180" s="213">
        <v>3</v>
      </c>
      <c r="S180" s="220">
        <v>20</v>
      </c>
      <c r="T180" s="213">
        <v>4</v>
      </c>
      <c r="U180" s="220">
        <v>36</v>
      </c>
      <c r="V180" s="211">
        <v>27</v>
      </c>
      <c r="W180" s="220">
        <v>235</v>
      </c>
      <c r="X180" s="211">
        <v>2</v>
      </c>
      <c r="Y180" s="220">
        <v>68</v>
      </c>
      <c r="Z180" s="213">
        <v>6</v>
      </c>
      <c r="AA180" s="220">
        <v>17</v>
      </c>
      <c r="AB180" s="213">
        <v>3</v>
      </c>
      <c r="AC180" s="220">
        <v>10</v>
      </c>
      <c r="AD180" s="213">
        <v>15</v>
      </c>
      <c r="AE180" s="220">
        <v>68</v>
      </c>
      <c r="AF180" s="213">
        <v>6</v>
      </c>
      <c r="AG180" s="220">
        <v>13</v>
      </c>
      <c r="AH180" s="211">
        <v>3</v>
      </c>
      <c r="AI180" s="220">
        <v>18</v>
      </c>
      <c r="AJ180" s="211">
        <v>14</v>
      </c>
      <c r="AK180" s="220">
        <v>117</v>
      </c>
      <c r="AL180" s="213" t="s">
        <v>1662</v>
      </c>
      <c r="AM180" s="220" t="s">
        <v>1662</v>
      </c>
      <c r="AN180" s="213">
        <v>4</v>
      </c>
      <c r="AO180" s="220">
        <v>116</v>
      </c>
      <c r="AP180" s="354" t="s">
        <v>426</v>
      </c>
    </row>
    <row r="181" spans="1:42" s="184" customFormat="1" ht="13.5">
      <c r="A181" s="183" t="s">
        <v>56</v>
      </c>
      <c r="B181" s="213">
        <v>75</v>
      </c>
      <c r="C181" s="220">
        <v>932</v>
      </c>
      <c r="D181" s="220">
        <v>687</v>
      </c>
      <c r="E181" s="220">
        <v>245</v>
      </c>
      <c r="F181" s="213" t="s">
        <v>1662</v>
      </c>
      <c r="G181" s="220" t="s">
        <v>1662</v>
      </c>
      <c r="H181" s="220">
        <v>75</v>
      </c>
      <c r="I181" s="220">
        <v>932</v>
      </c>
      <c r="J181" s="213" t="s">
        <v>1662</v>
      </c>
      <c r="K181" s="220" t="s">
        <v>1662</v>
      </c>
      <c r="L181" s="213">
        <v>6</v>
      </c>
      <c r="M181" s="220">
        <v>35</v>
      </c>
      <c r="N181" s="211">
        <v>13</v>
      </c>
      <c r="O181" s="220">
        <v>384</v>
      </c>
      <c r="P181" s="211" t="s">
        <v>1662</v>
      </c>
      <c r="Q181" s="220" t="s">
        <v>1662</v>
      </c>
      <c r="R181" s="213">
        <v>2</v>
      </c>
      <c r="S181" s="220">
        <v>4</v>
      </c>
      <c r="T181" s="213">
        <v>5</v>
      </c>
      <c r="U181" s="220">
        <v>79</v>
      </c>
      <c r="V181" s="211">
        <v>14</v>
      </c>
      <c r="W181" s="220">
        <v>93</v>
      </c>
      <c r="X181" s="211">
        <v>1</v>
      </c>
      <c r="Y181" s="220">
        <v>14</v>
      </c>
      <c r="Z181" s="213">
        <v>3</v>
      </c>
      <c r="AA181" s="220">
        <v>16</v>
      </c>
      <c r="AB181" s="213">
        <v>1</v>
      </c>
      <c r="AC181" s="220">
        <v>2</v>
      </c>
      <c r="AD181" s="213">
        <v>12</v>
      </c>
      <c r="AE181" s="220">
        <v>138</v>
      </c>
      <c r="AF181" s="213">
        <v>10</v>
      </c>
      <c r="AG181" s="220">
        <v>70</v>
      </c>
      <c r="AH181" s="211" t="s">
        <v>1662</v>
      </c>
      <c r="AI181" s="220" t="s">
        <v>1662</v>
      </c>
      <c r="AJ181" s="211">
        <v>4</v>
      </c>
      <c r="AK181" s="220">
        <v>32</v>
      </c>
      <c r="AL181" s="213">
        <v>1</v>
      </c>
      <c r="AM181" s="220">
        <v>6</v>
      </c>
      <c r="AN181" s="213">
        <v>3</v>
      </c>
      <c r="AO181" s="220">
        <v>59</v>
      </c>
      <c r="AP181" s="354" t="s">
        <v>427</v>
      </c>
    </row>
    <row r="182" spans="1:42" s="214" customFormat="1" ht="13.5">
      <c r="A182" s="222" t="s">
        <v>252</v>
      </c>
      <c r="B182" s="223">
        <f>SUM(B183:B189)</f>
        <v>788</v>
      </c>
      <c r="C182" s="223">
        <f aca="true" t="shared" si="35" ref="C182:AO182">SUM(C183:C189)</f>
        <v>12156</v>
      </c>
      <c r="D182" s="223">
        <f t="shared" si="35"/>
        <v>7429</v>
      </c>
      <c r="E182" s="223">
        <f t="shared" si="35"/>
        <v>4423</v>
      </c>
      <c r="F182" s="223">
        <f t="shared" si="35"/>
        <v>2</v>
      </c>
      <c r="G182" s="223">
        <f t="shared" si="35"/>
        <v>10</v>
      </c>
      <c r="H182" s="223">
        <f t="shared" si="35"/>
        <v>786</v>
      </c>
      <c r="I182" s="223">
        <f t="shared" si="35"/>
        <v>12146</v>
      </c>
      <c r="J182" s="223">
        <f t="shared" si="35"/>
        <v>0</v>
      </c>
      <c r="K182" s="223">
        <f t="shared" si="35"/>
        <v>0</v>
      </c>
      <c r="L182" s="223">
        <f t="shared" si="35"/>
        <v>63</v>
      </c>
      <c r="M182" s="223">
        <f t="shared" si="35"/>
        <v>1354</v>
      </c>
      <c r="N182" s="223">
        <f t="shared" si="35"/>
        <v>68</v>
      </c>
      <c r="O182" s="223">
        <f t="shared" si="35"/>
        <v>525</v>
      </c>
      <c r="P182" s="223">
        <f t="shared" si="35"/>
        <v>0</v>
      </c>
      <c r="Q182" s="223">
        <f t="shared" si="35"/>
        <v>0</v>
      </c>
      <c r="R182" s="223">
        <f t="shared" si="35"/>
        <v>11</v>
      </c>
      <c r="S182" s="223">
        <f t="shared" si="35"/>
        <v>1137</v>
      </c>
      <c r="T182" s="223">
        <f t="shared" si="35"/>
        <v>36</v>
      </c>
      <c r="U182" s="223">
        <f t="shared" si="35"/>
        <v>521</v>
      </c>
      <c r="V182" s="223">
        <f t="shared" si="35"/>
        <v>195</v>
      </c>
      <c r="W182" s="223">
        <f t="shared" si="35"/>
        <v>2765</v>
      </c>
      <c r="X182" s="223">
        <f t="shared" si="35"/>
        <v>8</v>
      </c>
      <c r="Y182" s="223">
        <f t="shared" si="35"/>
        <v>57</v>
      </c>
      <c r="Z182" s="223">
        <f t="shared" si="35"/>
        <v>56</v>
      </c>
      <c r="AA182" s="223">
        <f t="shared" si="35"/>
        <v>383</v>
      </c>
      <c r="AB182" s="223">
        <f t="shared" si="35"/>
        <v>27</v>
      </c>
      <c r="AC182" s="223">
        <f t="shared" si="35"/>
        <v>160</v>
      </c>
      <c r="AD182" s="223">
        <f t="shared" si="35"/>
        <v>102</v>
      </c>
      <c r="AE182" s="223">
        <f t="shared" si="35"/>
        <v>1452</v>
      </c>
      <c r="AF182" s="223">
        <f t="shared" si="35"/>
        <v>72</v>
      </c>
      <c r="AG182" s="223">
        <f t="shared" si="35"/>
        <v>511</v>
      </c>
      <c r="AH182" s="223">
        <f t="shared" si="35"/>
        <v>20</v>
      </c>
      <c r="AI182" s="223">
        <f t="shared" si="35"/>
        <v>144</v>
      </c>
      <c r="AJ182" s="223">
        <f t="shared" si="35"/>
        <v>81</v>
      </c>
      <c r="AK182" s="223">
        <f t="shared" si="35"/>
        <v>1273</v>
      </c>
      <c r="AL182" s="223">
        <f t="shared" si="35"/>
        <v>5</v>
      </c>
      <c r="AM182" s="223">
        <f t="shared" si="35"/>
        <v>24</v>
      </c>
      <c r="AN182" s="223">
        <f t="shared" si="35"/>
        <v>42</v>
      </c>
      <c r="AO182" s="223">
        <f t="shared" si="35"/>
        <v>1840</v>
      </c>
      <c r="AP182" s="353" t="s">
        <v>252</v>
      </c>
    </row>
    <row r="183" spans="1:42" s="184" customFormat="1" ht="13.5">
      <c r="A183" s="183" t="s">
        <v>57</v>
      </c>
      <c r="B183" s="213">
        <v>117</v>
      </c>
      <c r="C183" s="220">
        <v>1224</v>
      </c>
      <c r="D183" s="220">
        <v>733</v>
      </c>
      <c r="E183" s="220">
        <v>486</v>
      </c>
      <c r="F183" s="213" t="s">
        <v>1662</v>
      </c>
      <c r="G183" s="220" t="s">
        <v>1662</v>
      </c>
      <c r="H183" s="220">
        <v>117</v>
      </c>
      <c r="I183" s="220">
        <v>1224</v>
      </c>
      <c r="J183" s="213" t="s">
        <v>1662</v>
      </c>
      <c r="K183" s="220" t="s">
        <v>1662</v>
      </c>
      <c r="L183" s="213">
        <v>11</v>
      </c>
      <c r="M183" s="220">
        <v>89</v>
      </c>
      <c r="N183" s="211">
        <v>15</v>
      </c>
      <c r="O183" s="220">
        <v>162</v>
      </c>
      <c r="P183" s="211" t="s">
        <v>1662</v>
      </c>
      <c r="Q183" s="220" t="s">
        <v>1662</v>
      </c>
      <c r="R183" s="213">
        <v>1</v>
      </c>
      <c r="S183" s="220">
        <v>1</v>
      </c>
      <c r="T183" s="213">
        <v>15</v>
      </c>
      <c r="U183" s="220">
        <v>170</v>
      </c>
      <c r="V183" s="211">
        <v>29</v>
      </c>
      <c r="W183" s="220">
        <v>436</v>
      </c>
      <c r="X183" s="211" t="s">
        <v>1662</v>
      </c>
      <c r="Y183" s="220" t="s">
        <v>1662</v>
      </c>
      <c r="Z183" s="213">
        <v>11</v>
      </c>
      <c r="AA183" s="220">
        <v>45</v>
      </c>
      <c r="AB183" s="213">
        <v>1</v>
      </c>
      <c r="AC183" s="220">
        <v>10</v>
      </c>
      <c r="AD183" s="213">
        <v>13</v>
      </c>
      <c r="AE183" s="220">
        <v>35</v>
      </c>
      <c r="AF183" s="213">
        <v>4</v>
      </c>
      <c r="AG183" s="220">
        <v>10</v>
      </c>
      <c r="AH183" s="211">
        <v>1</v>
      </c>
      <c r="AI183" s="220">
        <v>2</v>
      </c>
      <c r="AJ183" s="211">
        <v>7</v>
      </c>
      <c r="AK183" s="220">
        <v>213</v>
      </c>
      <c r="AL183" s="213">
        <v>1</v>
      </c>
      <c r="AM183" s="220">
        <v>3</v>
      </c>
      <c r="AN183" s="213">
        <v>8</v>
      </c>
      <c r="AO183" s="220">
        <v>48</v>
      </c>
      <c r="AP183" s="354" t="s">
        <v>429</v>
      </c>
    </row>
    <row r="184" spans="1:42" s="184" customFormat="1" ht="13.5">
      <c r="A184" s="183" t="s">
        <v>58</v>
      </c>
      <c r="B184" s="213">
        <v>190</v>
      </c>
      <c r="C184" s="220">
        <v>5072</v>
      </c>
      <c r="D184" s="220">
        <v>3485</v>
      </c>
      <c r="E184" s="220">
        <v>1324</v>
      </c>
      <c r="F184" s="213">
        <v>1</v>
      </c>
      <c r="G184" s="220">
        <v>7</v>
      </c>
      <c r="H184" s="220">
        <v>189</v>
      </c>
      <c r="I184" s="220">
        <v>5065</v>
      </c>
      <c r="J184" s="213" t="s">
        <v>1662</v>
      </c>
      <c r="K184" s="220" t="s">
        <v>1662</v>
      </c>
      <c r="L184" s="213">
        <v>20</v>
      </c>
      <c r="M184" s="220">
        <v>1020</v>
      </c>
      <c r="N184" s="211">
        <v>7</v>
      </c>
      <c r="O184" s="220">
        <v>142</v>
      </c>
      <c r="P184" s="211" t="s">
        <v>1662</v>
      </c>
      <c r="Q184" s="220" t="s">
        <v>1662</v>
      </c>
      <c r="R184" s="213">
        <v>6</v>
      </c>
      <c r="S184" s="220">
        <v>993</v>
      </c>
      <c r="T184" s="213">
        <v>10</v>
      </c>
      <c r="U184" s="220">
        <v>126</v>
      </c>
      <c r="V184" s="211">
        <v>50</v>
      </c>
      <c r="W184" s="220">
        <v>839</v>
      </c>
      <c r="X184" s="211">
        <v>2</v>
      </c>
      <c r="Y184" s="220">
        <v>2</v>
      </c>
      <c r="Z184" s="213">
        <v>12</v>
      </c>
      <c r="AA184" s="220">
        <v>87</v>
      </c>
      <c r="AB184" s="213">
        <v>12</v>
      </c>
      <c r="AC184" s="220">
        <v>93</v>
      </c>
      <c r="AD184" s="213">
        <v>21</v>
      </c>
      <c r="AE184" s="220">
        <v>207</v>
      </c>
      <c r="AF184" s="213">
        <v>12</v>
      </c>
      <c r="AG184" s="220">
        <v>44</v>
      </c>
      <c r="AH184" s="211">
        <v>4</v>
      </c>
      <c r="AI184" s="220">
        <v>73</v>
      </c>
      <c r="AJ184" s="211">
        <v>19</v>
      </c>
      <c r="AK184" s="220">
        <v>386</v>
      </c>
      <c r="AL184" s="213">
        <v>1</v>
      </c>
      <c r="AM184" s="220">
        <v>6</v>
      </c>
      <c r="AN184" s="213">
        <v>13</v>
      </c>
      <c r="AO184" s="220">
        <v>1047</v>
      </c>
      <c r="AP184" s="354" t="s">
        <v>430</v>
      </c>
    </row>
    <row r="185" spans="1:42" s="184" customFormat="1" ht="13.5">
      <c r="A185" s="183" t="s">
        <v>59</v>
      </c>
      <c r="B185" s="213">
        <v>96</v>
      </c>
      <c r="C185" s="220">
        <v>1276</v>
      </c>
      <c r="D185" s="220">
        <v>653</v>
      </c>
      <c r="E185" s="220">
        <v>608</v>
      </c>
      <c r="F185" s="213" t="s">
        <v>1662</v>
      </c>
      <c r="G185" s="220" t="s">
        <v>1662</v>
      </c>
      <c r="H185" s="220">
        <v>96</v>
      </c>
      <c r="I185" s="220">
        <v>1276</v>
      </c>
      <c r="J185" s="213" t="s">
        <v>1662</v>
      </c>
      <c r="K185" s="220" t="s">
        <v>1662</v>
      </c>
      <c r="L185" s="213">
        <v>6</v>
      </c>
      <c r="M185" s="220">
        <v>31</v>
      </c>
      <c r="N185" s="211">
        <v>2</v>
      </c>
      <c r="O185" s="220">
        <v>3</v>
      </c>
      <c r="P185" s="211" t="s">
        <v>1662</v>
      </c>
      <c r="Q185" s="220" t="s">
        <v>1662</v>
      </c>
      <c r="R185" s="213">
        <v>1</v>
      </c>
      <c r="S185" s="220">
        <v>1</v>
      </c>
      <c r="T185" s="213">
        <v>2</v>
      </c>
      <c r="U185" s="220">
        <v>11</v>
      </c>
      <c r="V185" s="211">
        <v>29</v>
      </c>
      <c r="W185" s="220">
        <v>557</v>
      </c>
      <c r="X185" s="211" t="s">
        <v>1662</v>
      </c>
      <c r="Y185" s="220" t="s">
        <v>1662</v>
      </c>
      <c r="Z185" s="213">
        <v>6</v>
      </c>
      <c r="AA185" s="220">
        <v>42</v>
      </c>
      <c r="AB185" s="213">
        <v>5</v>
      </c>
      <c r="AC185" s="220">
        <v>17</v>
      </c>
      <c r="AD185" s="213">
        <v>11</v>
      </c>
      <c r="AE185" s="220">
        <v>134</v>
      </c>
      <c r="AF185" s="213">
        <v>15</v>
      </c>
      <c r="AG185" s="220">
        <v>84</v>
      </c>
      <c r="AH185" s="211">
        <v>1</v>
      </c>
      <c r="AI185" s="220">
        <v>1</v>
      </c>
      <c r="AJ185" s="211">
        <v>17</v>
      </c>
      <c r="AK185" s="220">
        <v>313</v>
      </c>
      <c r="AL185" s="211" t="s">
        <v>1662</v>
      </c>
      <c r="AM185" s="220" t="s">
        <v>1662</v>
      </c>
      <c r="AN185" s="211">
        <v>1</v>
      </c>
      <c r="AO185" s="220">
        <v>82</v>
      </c>
      <c r="AP185" s="354" t="s">
        <v>431</v>
      </c>
    </row>
    <row r="186" spans="1:42" s="184" customFormat="1" ht="13.5">
      <c r="A186" s="183" t="s">
        <v>60</v>
      </c>
      <c r="B186" s="213">
        <v>85</v>
      </c>
      <c r="C186" s="220">
        <v>683</v>
      </c>
      <c r="D186" s="220">
        <v>389</v>
      </c>
      <c r="E186" s="220">
        <v>273</v>
      </c>
      <c r="F186" s="213" t="s">
        <v>1662</v>
      </c>
      <c r="G186" s="220" t="s">
        <v>1662</v>
      </c>
      <c r="H186" s="220">
        <v>85</v>
      </c>
      <c r="I186" s="220">
        <v>683</v>
      </c>
      <c r="J186" s="213" t="s">
        <v>1662</v>
      </c>
      <c r="K186" s="220" t="s">
        <v>1662</v>
      </c>
      <c r="L186" s="213">
        <v>8</v>
      </c>
      <c r="M186" s="220">
        <v>127</v>
      </c>
      <c r="N186" s="211">
        <v>9</v>
      </c>
      <c r="O186" s="220">
        <v>31</v>
      </c>
      <c r="P186" s="211" t="s">
        <v>1662</v>
      </c>
      <c r="Q186" s="220" t="s">
        <v>1662</v>
      </c>
      <c r="R186" s="213" t="s">
        <v>1662</v>
      </c>
      <c r="S186" s="220" t="s">
        <v>1662</v>
      </c>
      <c r="T186" s="213" t="s">
        <v>1662</v>
      </c>
      <c r="U186" s="220" t="s">
        <v>1662</v>
      </c>
      <c r="V186" s="211">
        <v>21</v>
      </c>
      <c r="W186" s="220">
        <v>139</v>
      </c>
      <c r="X186" s="211" t="s">
        <v>1662</v>
      </c>
      <c r="Y186" s="220" t="s">
        <v>1662</v>
      </c>
      <c r="Z186" s="213">
        <v>3</v>
      </c>
      <c r="AA186" s="220">
        <v>4</v>
      </c>
      <c r="AB186" s="213">
        <v>1</v>
      </c>
      <c r="AC186" s="220">
        <v>4</v>
      </c>
      <c r="AD186" s="213">
        <v>12</v>
      </c>
      <c r="AE186" s="220">
        <v>189</v>
      </c>
      <c r="AF186" s="213">
        <v>9</v>
      </c>
      <c r="AG186" s="220">
        <v>19</v>
      </c>
      <c r="AH186" s="211">
        <v>3</v>
      </c>
      <c r="AI186" s="220">
        <v>9</v>
      </c>
      <c r="AJ186" s="211">
        <v>12</v>
      </c>
      <c r="AK186" s="220">
        <v>132</v>
      </c>
      <c r="AL186" s="211">
        <v>1</v>
      </c>
      <c r="AM186" s="220">
        <v>6</v>
      </c>
      <c r="AN186" s="211">
        <v>6</v>
      </c>
      <c r="AO186" s="220">
        <v>23</v>
      </c>
      <c r="AP186" s="354" t="s">
        <v>432</v>
      </c>
    </row>
    <row r="187" spans="1:42" s="184" customFormat="1" ht="13.5">
      <c r="A187" s="183" t="s">
        <v>61</v>
      </c>
      <c r="B187" s="213">
        <v>105</v>
      </c>
      <c r="C187" s="220">
        <v>1005</v>
      </c>
      <c r="D187" s="220">
        <v>575</v>
      </c>
      <c r="E187" s="220">
        <v>430</v>
      </c>
      <c r="F187" s="213">
        <v>1</v>
      </c>
      <c r="G187" s="220">
        <v>3</v>
      </c>
      <c r="H187" s="220">
        <v>104</v>
      </c>
      <c r="I187" s="220">
        <v>1002</v>
      </c>
      <c r="J187" s="213" t="s">
        <v>1662</v>
      </c>
      <c r="K187" s="220" t="s">
        <v>1662</v>
      </c>
      <c r="L187" s="213">
        <v>8</v>
      </c>
      <c r="M187" s="220">
        <v>56</v>
      </c>
      <c r="N187" s="213">
        <v>22</v>
      </c>
      <c r="O187" s="220">
        <v>61</v>
      </c>
      <c r="P187" s="213" t="s">
        <v>1662</v>
      </c>
      <c r="Q187" s="220" t="s">
        <v>1662</v>
      </c>
      <c r="R187" s="213">
        <v>2</v>
      </c>
      <c r="S187" s="220">
        <v>138</v>
      </c>
      <c r="T187" s="213">
        <v>2</v>
      </c>
      <c r="U187" s="220">
        <v>4</v>
      </c>
      <c r="V187" s="211">
        <v>21</v>
      </c>
      <c r="W187" s="220">
        <v>153</v>
      </c>
      <c r="X187" s="211">
        <v>1</v>
      </c>
      <c r="Y187" s="220">
        <v>31</v>
      </c>
      <c r="Z187" s="213">
        <v>8</v>
      </c>
      <c r="AA187" s="220">
        <v>62</v>
      </c>
      <c r="AB187" s="213">
        <v>4</v>
      </c>
      <c r="AC187" s="220">
        <v>12</v>
      </c>
      <c r="AD187" s="213">
        <v>15</v>
      </c>
      <c r="AE187" s="220">
        <v>349</v>
      </c>
      <c r="AF187" s="213">
        <v>7</v>
      </c>
      <c r="AG187" s="220">
        <v>36</v>
      </c>
      <c r="AH187" s="211">
        <v>4</v>
      </c>
      <c r="AI187" s="220">
        <v>11</v>
      </c>
      <c r="AJ187" s="211">
        <v>5</v>
      </c>
      <c r="AK187" s="220">
        <v>35</v>
      </c>
      <c r="AL187" s="213">
        <v>1</v>
      </c>
      <c r="AM187" s="220">
        <v>4</v>
      </c>
      <c r="AN187" s="213">
        <v>4</v>
      </c>
      <c r="AO187" s="220">
        <v>50</v>
      </c>
      <c r="AP187" s="354" t="s">
        <v>433</v>
      </c>
    </row>
    <row r="188" spans="1:42" s="184" customFormat="1" ht="13.5">
      <c r="A188" s="183" t="s">
        <v>62</v>
      </c>
      <c r="B188" s="213">
        <v>121</v>
      </c>
      <c r="C188" s="220">
        <v>1910</v>
      </c>
      <c r="D188" s="220">
        <v>900</v>
      </c>
      <c r="E188" s="220">
        <v>1010</v>
      </c>
      <c r="F188" s="213" t="s">
        <v>1662</v>
      </c>
      <c r="G188" s="220" t="s">
        <v>1662</v>
      </c>
      <c r="H188" s="220">
        <v>121</v>
      </c>
      <c r="I188" s="220">
        <v>1910</v>
      </c>
      <c r="J188" s="213" t="s">
        <v>1662</v>
      </c>
      <c r="K188" s="220" t="s">
        <v>1662</v>
      </c>
      <c r="L188" s="213">
        <v>2</v>
      </c>
      <c r="M188" s="220">
        <v>8</v>
      </c>
      <c r="N188" s="211">
        <v>5</v>
      </c>
      <c r="O188" s="220">
        <v>11</v>
      </c>
      <c r="P188" s="211" t="s">
        <v>1662</v>
      </c>
      <c r="Q188" s="220" t="s">
        <v>1662</v>
      </c>
      <c r="R188" s="213" t="s">
        <v>1662</v>
      </c>
      <c r="S188" s="220" t="s">
        <v>1662</v>
      </c>
      <c r="T188" s="213">
        <v>4</v>
      </c>
      <c r="U188" s="220">
        <v>44</v>
      </c>
      <c r="V188" s="211">
        <v>31</v>
      </c>
      <c r="W188" s="220">
        <v>574</v>
      </c>
      <c r="X188" s="211">
        <v>4</v>
      </c>
      <c r="Y188" s="220">
        <v>11</v>
      </c>
      <c r="Z188" s="213">
        <v>6</v>
      </c>
      <c r="AA188" s="220">
        <v>56</v>
      </c>
      <c r="AB188" s="213">
        <v>3</v>
      </c>
      <c r="AC188" s="220">
        <v>22</v>
      </c>
      <c r="AD188" s="213">
        <v>24</v>
      </c>
      <c r="AE188" s="220">
        <v>499</v>
      </c>
      <c r="AF188" s="213">
        <v>18</v>
      </c>
      <c r="AG188" s="220">
        <v>235</v>
      </c>
      <c r="AH188" s="211">
        <v>7</v>
      </c>
      <c r="AI188" s="220">
        <v>48</v>
      </c>
      <c r="AJ188" s="211">
        <v>12</v>
      </c>
      <c r="AK188" s="220">
        <v>121</v>
      </c>
      <c r="AL188" s="213">
        <v>1</v>
      </c>
      <c r="AM188" s="220">
        <v>5</v>
      </c>
      <c r="AN188" s="213">
        <v>4</v>
      </c>
      <c r="AO188" s="220">
        <v>276</v>
      </c>
      <c r="AP188" s="354" t="s">
        <v>434</v>
      </c>
    </row>
    <row r="189" spans="1:42" s="184" customFormat="1" ht="13.5">
      <c r="A189" s="183" t="s">
        <v>63</v>
      </c>
      <c r="B189" s="213">
        <v>74</v>
      </c>
      <c r="C189" s="220">
        <v>986</v>
      </c>
      <c r="D189" s="220">
        <v>694</v>
      </c>
      <c r="E189" s="220">
        <v>292</v>
      </c>
      <c r="F189" s="213" t="s">
        <v>1662</v>
      </c>
      <c r="G189" s="220" t="s">
        <v>1662</v>
      </c>
      <c r="H189" s="220">
        <v>74</v>
      </c>
      <c r="I189" s="220">
        <v>986</v>
      </c>
      <c r="J189" s="213" t="s">
        <v>1662</v>
      </c>
      <c r="K189" s="220" t="s">
        <v>1662</v>
      </c>
      <c r="L189" s="213">
        <v>8</v>
      </c>
      <c r="M189" s="220">
        <v>23</v>
      </c>
      <c r="N189" s="211">
        <v>8</v>
      </c>
      <c r="O189" s="220">
        <v>115</v>
      </c>
      <c r="P189" s="211" t="s">
        <v>1662</v>
      </c>
      <c r="Q189" s="220" t="s">
        <v>1662</v>
      </c>
      <c r="R189" s="213">
        <v>1</v>
      </c>
      <c r="S189" s="220">
        <v>4</v>
      </c>
      <c r="T189" s="213">
        <v>3</v>
      </c>
      <c r="U189" s="220">
        <v>166</v>
      </c>
      <c r="V189" s="211">
        <v>14</v>
      </c>
      <c r="W189" s="220">
        <v>67</v>
      </c>
      <c r="X189" s="211">
        <v>1</v>
      </c>
      <c r="Y189" s="220">
        <v>13</v>
      </c>
      <c r="Z189" s="213">
        <v>10</v>
      </c>
      <c r="AA189" s="220">
        <v>87</v>
      </c>
      <c r="AB189" s="213">
        <v>1</v>
      </c>
      <c r="AC189" s="220">
        <v>2</v>
      </c>
      <c r="AD189" s="213">
        <v>6</v>
      </c>
      <c r="AE189" s="220">
        <v>39</v>
      </c>
      <c r="AF189" s="213">
        <v>7</v>
      </c>
      <c r="AG189" s="220">
        <v>83</v>
      </c>
      <c r="AH189" s="211" t="s">
        <v>1662</v>
      </c>
      <c r="AI189" s="220" t="s">
        <v>1662</v>
      </c>
      <c r="AJ189" s="211">
        <v>9</v>
      </c>
      <c r="AK189" s="220">
        <v>73</v>
      </c>
      <c r="AL189" s="213" t="s">
        <v>1662</v>
      </c>
      <c r="AM189" s="220" t="s">
        <v>1662</v>
      </c>
      <c r="AN189" s="213">
        <v>6</v>
      </c>
      <c r="AO189" s="220">
        <v>314</v>
      </c>
      <c r="AP189" s="354" t="s">
        <v>435</v>
      </c>
    </row>
    <row r="190" spans="1:42" s="214" customFormat="1" ht="13.5">
      <c r="A190" s="222" t="s">
        <v>253</v>
      </c>
      <c r="B190" s="223">
        <f>SUM(B191:B193)</f>
        <v>431</v>
      </c>
      <c r="C190" s="223">
        <f aca="true" t="shared" si="36" ref="C190:AO190">SUM(C191:C193)</f>
        <v>26266</v>
      </c>
      <c r="D190" s="223">
        <f t="shared" si="36"/>
        <v>18479</v>
      </c>
      <c r="E190" s="223">
        <f t="shared" si="36"/>
        <v>6989</v>
      </c>
      <c r="F190" s="223">
        <f t="shared" si="36"/>
        <v>0</v>
      </c>
      <c r="G190" s="223">
        <f t="shared" si="36"/>
        <v>0</v>
      </c>
      <c r="H190" s="223">
        <f t="shared" si="36"/>
        <v>431</v>
      </c>
      <c r="I190" s="223">
        <f t="shared" si="36"/>
        <v>26266</v>
      </c>
      <c r="J190" s="223">
        <f t="shared" si="36"/>
        <v>0</v>
      </c>
      <c r="K190" s="223">
        <f t="shared" si="36"/>
        <v>0</v>
      </c>
      <c r="L190" s="223">
        <f t="shared" si="36"/>
        <v>24</v>
      </c>
      <c r="M190" s="223">
        <f t="shared" si="36"/>
        <v>4332</v>
      </c>
      <c r="N190" s="223">
        <f t="shared" si="36"/>
        <v>18</v>
      </c>
      <c r="O190" s="223">
        <f t="shared" si="36"/>
        <v>2301</v>
      </c>
      <c r="P190" s="223">
        <f t="shared" si="36"/>
        <v>5</v>
      </c>
      <c r="Q190" s="223">
        <f t="shared" si="36"/>
        <v>73</v>
      </c>
      <c r="R190" s="223">
        <f t="shared" si="36"/>
        <v>10</v>
      </c>
      <c r="S190" s="223">
        <f t="shared" si="36"/>
        <v>1523</v>
      </c>
      <c r="T190" s="223">
        <f t="shared" si="36"/>
        <v>83</v>
      </c>
      <c r="U190" s="223">
        <f t="shared" si="36"/>
        <v>9207</v>
      </c>
      <c r="V190" s="223">
        <f t="shared" si="36"/>
        <v>134</v>
      </c>
      <c r="W190" s="223">
        <f t="shared" si="36"/>
        <v>3580</v>
      </c>
      <c r="X190" s="223">
        <f t="shared" si="36"/>
        <v>6</v>
      </c>
      <c r="Y190" s="223">
        <f t="shared" si="36"/>
        <v>124</v>
      </c>
      <c r="Z190" s="223">
        <f t="shared" si="36"/>
        <v>8</v>
      </c>
      <c r="AA190" s="223">
        <f t="shared" si="36"/>
        <v>118</v>
      </c>
      <c r="AB190" s="223">
        <f t="shared" si="36"/>
        <v>12</v>
      </c>
      <c r="AC190" s="223">
        <f t="shared" si="36"/>
        <v>223</v>
      </c>
      <c r="AD190" s="223">
        <f t="shared" si="36"/>
        <v>44</v>
      </c>
      <c r="AE190" s="223">
        <f t="shared" si="36"/>
        <v>729</v>
      </c>
      <c r="AF190" s="223">
        <f t="shared" si="36"/>
        <v>13</v>
      </c>
      <c r="AG190" s="223">
        <f t="shared" si="36"/>
        <v>164</v>
      </c>
      <c r="AH190" s="223">
        <f t="shared" si="36"/>
        <v>6</v>
      </c>
      <c r="AI190" s="223">
        <f t="shared" si="36"/>
        <v>36</v>
      </c>
      <c r="AJ190" s="223">
        <f t="shared" si="36"/>
        <v>17</v>
      </c>
      <c r="AK190" s="223">
        <f t="shared" si="36"/>
        <v>1244</v>
      </c>
      <c r="AL190" s="223">
        <f t="shared" si="36"/>
        <v>3</v>
      </c>
      <c r="AM190" s="223">
        <f t="shared" si="36"/>
        <v>36</v>
      </c>
      <c r="AN190" s="223">
        <f t="shared" si="36"/>
        <v>48</v>
      </c>
      <c r="AO190" s="223">
        <f t="shared" si="36"/>
        <v>2576</v>
      </c>
      <c r="AP190" s="353" t="s">
        <v>253</v>
      </c>
    </row>
    <row r="191" spans="1:42" s="184" customFormat="1" ht="13.5">
      <c r="A191" s="183" t="s">
        <v>254</v>
      </c>
      <c r="B191" s="213">
        <v>167</v>
      </c>
      <c r="C191" s="220">
        <v>13002</v>
      </c>
      <c r="D191" s="220">
        <v>10226</v>
      </c>
      <c r="E191" s="220">
        <v>2726</v>
      </c>
      <c r="F191" s="213" t="s">
        <v>1662</v>
      </c>
      <c r="G191" s="220" t="s">
        <v>1662</v>
      </c>
      <c r="H191" s="220">
        <v>167</v>
      </c>
      <c r="I191" s="220">
        <v>13002</v>
      </c>
      <c r="J191" s="213" t="s">
        <v>1662</v>
      </c>
      <c r="K191" s="220" t="s">
        <v>1662</v>
      </c>
      <c r="L191" s="213">
        <v>19</v>
      </c>
      <c r="M191" s="220">
        <v>4099</v>
      </c>
      <c r="N191" s="211">
        <v>7</v>
      </c>
      <c r="O191" s="220">
        <v>1663</v>
      </c>
      <c r="P191" s="211">
        <v>1</v>
      </c>
      <c r="Q191" s="220">
        <v>15</v>
      </c>
      <c r="R191" s="213">
        <v>7</v>
      </c>
      <c r="S191" s="220">
        <v>1293</v>
      </c>
      <c r="T191" s="213">
        <v>37</v>
      </c>
      <c r="U191" s="220">
        <v>2573</v>
      </c>
      <c r="V191" s="211">
        <v>43</v>
      </c>
      <c r="W191" s="220">
        <v>1983</v>
      </c>
      <c r="X191" s="211">
        <v>4</v>
      </c>
      <c r="Y191" s="220">
        <v>121</v>
      </c>
      <c r="Z191" s="213">
        <v>4</v>
      </c>
      <c r="AA191" s="220">
        <v>82</v>
      </c>
      <c r="AB191" s="213">
        <v>8</v>
      </c>
      <c r="AC191" s="220">
        <v>133</v>
      </c>
      <c r="AD191" s="213">
        <v>9</v>
      </c>
      <c r="AE191" s="220">
        <v>197</v>
      </c>
      <c r="AF191" s="213">
        <v>2</v>
      </c>
      <c r="AG191" s="220">
        <v>66</v>
      </c>
      <c r="AH191" s="213">
        <v>2</v>
      </c>
      <c r="AI191" s="220">
        <v>22</v>
      </c>
      <c r="AJ191" s="213">
        <v>1</v>
      </c>
      <c r="AK191" s="220">
        <v>2</v>
      </c>
      <c r="AL191" s="213" t="s">
        <v>1662</v>
      </c>
      <c r="AM191" s="220" t="s">
        <v>1662</v>
      </c>
      <c r="AN191" s="213">
        <v>23</v>
      </c>
      <c r="AO191" s="220">
        <v>753</v>
      </c>
      <c r="AP191" s="354" t="s">
        <v>437</v>
      </c>
    </row>
    <row r="192" spans="1:42" s="184" customFormat="1" ht="13.5">
      <c r="A192" s="183" t="s">
        <v>255</v>
      </c>
      <c r="B192" s="213">
        <v>60</v>
      </c>
      <c r="C192" s="220">
        <v>7267</v>
      </c>
      <c r="D192" s="220">
        <v>4883</v>
      </c>
      <c r="E192" s="220">
        <v>1641</v>
      </c>
      <c r="F192" s="213" t="s">
        <v>1662</v>
      </c>
      <c r="G192" s="220" t="s">
        <v>1662</v>
      </c>
      <c r="H192" s="220">
        <v>60</v>
      </c>
      <c r="I192" s="220">
        <v>7267</v>
      </c>
      <c r="J192" s="213" t="s">
        <v>1662</v>
      </c>
      <c r="K192" s="220" t="s">
        <v>1662</v>
      </c>
      <c r="L192" s="213" t="s">
        <v>1662</v>
      </c>
      <c r="M192" s="220" t="s">
        <v>1662</v>
      </c>
      <c r="N192" s="211">
        <v>3</v>
      </c>
      <c r="O192" s="220">
        <v>401</v>
      </c>
      <c r="P192" s="211" t="s">
        <v>1662</v>
      </c>
      <c r="Q192" s="220" t="s">
        <v>1662</v>
      </c>
      <c r="R192" s="213">
        <v>2</v>
      </c>
      <c r="S192" s="220">
        <v>228</v>
      </c>
      <c r="T192" s="213">
        <v>32</v>
      </c>
      <c r="U192" s="220">
        <v>4949</v>
      </c>
      <c r="V192" s="211">
        <v>7</v>
      </c>
      <c r="W192" s="220">
        <v>182</v>
      </c>
      <c r="X192" s="211" t="s">
        <v>1662</v>
      </c>
      <c r="Y192" s="220" t="s">
        <v>1662</v>
      </c>
      <c r="Z192" s="213" t="s">
        <v>1662</v>
      </c>
      <c r="AA192" s="220" t="s">
        <v>1662</v>
      </c>
      <c r="AB192" s="213">
        <v>1</v>
      </c>
      <c r="AC192" s="220">
        <v>67</v>
      </c>
      <c r="AD192" s="213">
        <v>3</v>
      </c>
      <c r="AE192" s="220">
        <v>35</v>
      </c>
      <c r="AF192" s="213" t="s">
        <v>1662</v>
      </c>
      <c r="AG192" s="220" t="s">
        <v>1662</v>
      </c>
      <c r="AH192" s="211" t="s">
        <v>1662</v>
      </c>
      <c r="AI192" s="220" t="s">
        <v>1662</v>
      </c>
      <c r="AJ192" s="211">
        <v>3</v>
      </c>
      <c r="AK192" s="220">
        <v>8</v>
      </c>
      <c r="AL192" s="211">
        <v>2</v>
      </c>
      <c r="AM192" s="220">
        <v>15</v>
      </c>
      <c r="AN192" s="211">
        <v>7</v>
      </c>
      <c r="AO192" s="220">
        <v>1382</v>
      </c>
      <c r="AP192" s="354" t="s">
        <v>438</v>
      </c>
    </row>
    <row r="193" spans="1:42" s="184" customFormat="1" ht="13.5">
      <c r="A193" s="183" t="s">
        <v>256</v>
      </c>
      <c r="B193" s="213">
        <v>204</v>
      </c>
      <c r="C193" s="220">
        <v>5997</v>
      </c>
      <c r="D193" s="220">
        <v>3370</v>
      </c>
      <c r="E193" s="220">
        <v>2622</v>
      </c>
      <c r="F193" s="213" t="s">
        <v>1662</v>
      </c>
      <c r="G193" s="220" t="s">
        <v>1662</v>
      </c>
      <c r="H193" s="220">
        <v>204</v>
      </c>
      <c r="I193" s="220">
        <v>5997</v>
      </c>
      <c r="J193" s="213" t="s">
        <v>1662</v>
      </c>
      <c r="K193" s="220" t="s">
        <v>1662</v>
      </c>
      <c r="L193" s="213">
        <v>5</v>
      </c>
      <c r="M193" s="220">
        <v>233</v>
      </c>
      <c r="N193" s="211">
        <v>8</v>
      </c>
      <c r="O193" s="220">
        <v>237</v>
      </c>
      <c r="P193" s="211">
        <v>4</v>
      </c>
      <c r="Q193" s="220">
        <v>58</v>
      </c>
      <c r="R193" s="213">
        <v>1</v>
      </c>
      <c r="S193" s="220">
        <v>2</v>
      </c>
      <c r="T193" s="213">
        <v>14</v>
      </c>
      <c r="U193" s="220">
        <v>1685</v>
      </c>
      <c r="V193" s="211">
        <v>84</v>
      </c>
      <c r="W193" s="220">
        <v>1415</v>
      </c>
      <c r="X193" s="211">
        <v>2</v>
      </c>
      <c r="Y193" s="220">
        <v>3</v>
      </c>
      <c r="Z193" s="213">
        <v>4</v>
      </c>
      <c r="AA193" s="220">
        <v>36</v>
      </c>
      <c r="AB193" s="213">
        <v>3</v>
      </c>
      <c r="AC193" s="220">
        <v>23</v>
      </c>
      <c r="AD193" s="213">
        <v>32</v>
      </c>
      <c r="AE193" s="220">
        <v>497</v>
      </c>
      <c r="AF193" s="213">
        <v>11</v>
      </c>
      <c r="AG193" s="220">
        <v>98</v>
      </c>
      <c r="AH193" s="213">
        <v>4</v>
      </c>
      <c r="AI193" s="220">
        <v>14</v>
      </c>
      <c r="AJ193" s="213">
        <v>13</v>
      </c>
      <c r="AK193" s="220">
        <v>1234</v>
      </c>
      <c r="AL193" s="213">
        <v>1</v>
      </c>
      <c r="AM193" s="220">
        <v>21</v>
      </c>
      <c r="AN193" s="213">
        <v>18</v>
      </c>
      <c r="AO193" s="220">
        <v>441</v>
      </c>
      <c r="AP193" s="354" t="s">
        <v>439</v>
      </c>
    </row>
    <row r="194" spans="1:42" s="214" customFormat="1" ht="13.5">
      <c r="A194" s="222" t="s">
        <v>257</v>
      </c>
      <c r="B194" s="223">
        <f>SUM(B195:B198)</f>
        <v>642</v>
      </c>
      <c r="C194" s="223">
        <f aca="true" t="shared" si="37" ref="C194:AO194">SUM(C195:C198)</f>
        <v>20684</v>
      </c>
      <c r="D194" s="223">
        <f t="shared" si="37"/>
        <v>16714</v>
      </c>
      <c r="E194" s="223">
        <f t="shared" si="37"/>
        <v>3948</v>
      </c>
      <c r="F194" s="223">
        <f t="shared" si="37"/>
        <v>0</v>
      </c>
      <c r="G194" s="223">
        <f t="shared" si="37"/>
        <v>0</v>
      </c>
      <c r="H194" s="223">
        <f t="shared" si="37"/>
        <v>642</v>
      </c>
      <c r="I194" s="223">
        <f t="shared" si="37"/>
        <v>20684</v>
      </c>
      <c r="J194" s="223">
        <f t="shared" si="37"/>
        <v>0</v>
      </c>
      <c r="K194" s="223">
        <f t="shared" si="37"/>
        <v>0</v>
      </c>
      <c r="L194" s="223">
        <f t="shared" si="37"/>
        <v>43</v>
      </c>
      <c r="M194" s="223">
        <f t="shared" si="37"/>
        <v>1807</v>
      </c>
      <c r="N194" s="223">
        <f t="shared" si="37"/>
        <v>83</v>
      </c>
      <c r="O194" s="223">
        <f t="shared" si="37"/>
        <v>1310</v>
      </c>
      <c r="P194" s="223">
        <f t="shared" si="37"/>
        <v>0</v>
      </c>
      <c r="Q194" s="223">
        <f t="shared" si="37"/>
        <v>0</v>
      </c>
      <c r="R194" s="223">
        <f t="shared" si="37"/>
        <v>15</v>
      </c>
      <c r="S194" s="223">
        <f t="shared" si="37"/>
        <v>5308</v>
      </c>
      <c r="T194" s="223">
        <f t="shared" si="37"/>
        <v>113</v>
      </c>
      <c r="U194" s="223">
        <f t="shared" si="37"/>
        <v>5856</v>
      </c>
      <c r="V194" s="223">
        <f t="shared" si="37"/>
        <v>228</v>
      </c>
      <c r="W194" s="223">
        <f t="shared" si="37"/>
        <v>3248</v>
      </c>
      <c r="X194" s="223">
        <f t="shared" si="37"/>
        <v>5</v>
      </c>
      <c r="Y194" s="223">
        <f t="shared" si="37"/>
        <v>40</v>
      </c>
      <c r="Z194" s="223">
        <f t="shared" si="37"/>
        <v>43</v>
      </c>
      <c r="AA194" s="223">
        <f t="shared" si="37"/>
        <v>687</v>
      </c>
      <c r="AB194" s="223">
        <f t="shared" si="37"/>
        <v>9</v>
      </c>
      <c r="AC194" s="223">
        <f t="shared" si="37"/>
        <v>324</v>
      </c>
      <c r="AD194" s="223">
        <f t="shared" si="37"/>
        <v>37</v>
      </c>
      <c r="AE194" s="223">
        <f t="shared" si="37"/>
        <v>589</v>
      </c>
      <c r="AF194" s="223">
        <f t="shared" si="37"/>
        <v>2</v>
      </c>
      <c r="AG194" s="223">
        <f t="shared" si="37"/>
        <v>8</v>
      </c>
      <c r="AH194" s="223">
        <f t="shared" si="37"/>
        <v>5</v>
      </c>
      <c r="AI194" s="223">
        <f t="shared" si="37"/>
        <v>74</v>
      </c>
      <c r="AJ194" s="223">
        <f t="shared" si="37"/>
        <v>2</v>
      </c>
      <c r="AK194" s="223">
        <f t="shared" si="37"/>
        <v>5</v>
      </c>
      <c r="AL194" s="223">
        <f t="shared" si="37"/>
        <v>2</v>
      </c>
      <c r="AM194" s="223">
        <f t="shared" si="37"/>
        <v>13</v>
      </c>
      <c r="AN194" s="223">
        <f t="shared" si="37"/>
        <v>55</v>
      </c>
      <c r="AO194" s="223">
        <f t="shared" si="37"/>
        <v>1415</v>
      </c>
      <c r="AP194" s="353" t="s">
        <v>257</v>
      </c>
    </row>
    <row r="195" spans="1:42" s="184" customFormat="1" ht="13.5">
      <c r="A195" s="183" t="s">
        <v>64</v>
      </c>
      <c r="B195" s="213">
        <v>284</v>
      </c>
      <c r="C195" s="220">
        <v>12243</v>
      </c>
      <c r="D195" s="220">
        <v>9667</v>
      </c>
      <c r="E195" s="220">
        <v>2564</v>
      </c>
      <c r="F195" s="213"/>
      <c r="G195" s="220"/>
      <c r="H195" s="220">
        <v>284</v>
      </c>
      <c r="I195" s="220">
        <v>12243</v>
      </c>
      <c r="J195" s="213" t="s">
        <v>1662</v>
      </c>
      <c r="K195" s="220" t="s">
        <v>1662</v>
      </c>
      <c r="L195" s="213">
        <v>18</v>
      </c>
      <c r="M195" s="220">
        <v>461</v>
      </c>
      <c r="N195" s="213">
        <v>20</v>
      </c>
      <c r="O195" s="220">
        <v>334</v>
      </c>
      <c r="P195" s="213" t="s">
        <v>1662</v>
      </c>
      <c r="Q195" s="220" t="s">
        <v>1662</v>
      </c>
      <c r="R195" s="213">
        <v>9</v>
      </c>
      <c r="S195" s="220">
        <v>5157</v>
      </c>
      <c r="T195" s="213">
        <v>50</v>
      </c>
      <c r="U195" s="220">
        <v>3132</v>
      </c>
      <c r="V195" s="211">
        <v>101</v>
      </c>
      <c r="W195" s="220">
        <v>1701</v>
      </c>
      <c r="X195" s="211">
        <v>2</v>
      </c>
      <c r="Y195" s="220">
        <v>22</v>
      </c>
      <c r="Z195" s="213">
        <v>19</v>
      </c>
      <c r="AA195" s="220">
        <v>249</v>
      </c>
      <c r="AB195" s="213">
        <v>4</v>
      </c>
      <c r="AC195" s="220">
        <v>199</v>
      </c>
      <c r="AD195" s="213">
        <v>31</v>
      </c>
      <c r="AE195" s="220">
        <v>430</v>
      </c>
      <c r="AF195" s="213">
        <v>2</v>
      </c>
      <c r="AG195" s="220">
        <v>8</v>
      </c>
      <c r="AH195" s="211">
        <v>2</v>
      </c>
      <c r="AI195" s="220">
        <v>23</v>
      </c>
      <c r="AJ195" s="211">
        <v>1</v>
      </c>
      <c r="AK195" s="220">
        <v>3</v>
      </c>
      <c r="AL195" s="213">
        <v>2</v>
      </c>
      <c r="AM195" s="220">
        <v>13</v>
      </c>
      <c r="AN195" s="213">
        <v>23</v>
      </c>
      <c r="AO195" s="220">
        <v>511</v>
      </c>
      <c r="AP195" s="354" t="s">
        <v>441</v>
      </c>
    </row>
    <row r="196" spans="1:42" s="184" customFormat="1" ht="13.5">
      <c r="A196" s="183" t="s">
        <v>65</v>
      </c>
      <c r="B196" s="213">
        <v>149</v>
      </c>
      <c r="C196" s="220">
        <v>4708</v>
      </c>
      <c r="D196" s="220">
        <v>3894</v>
      </c>
      <c r="E196" s="220">
        <v>814</v>
      </c>
      <c r="F196" s="213" t="s">
        <v>1662</v>
      </c>
      <c r="G196" s="220" t="s">
        <v>1662</v>
      </c>
      <c r="H196" s="220">
        <v>149</v>
      </c>
      <c r="I196" s="220">
        <v>4708</v>
      </c>
      <c r="J196" s="213" t="s">
        <v>1662</v>
      </c>
      <c r="K196" s="220" t="s">
        <v>1662</v>
      </c>
      <c r="L196" s="213">
        <v>11</v>
      </c>
      <c r="M196" s="220">
        <v>1233</v>
      </c>
      <c r="N196" s="211">
        <v>33</v>
      </c>
      <c r="O196" s="220">
        <v>393</v>
      </c>
      <c r="P196" s="211" t="s">
        <v>1662</v>
      </c>
      <c r="Q196" s="220" t="s">
        <v>1662</v>
      </c>
      <c r="R196" s="213">
        <v>4</v>
      </c>
      <c r="S196" s="220">
        <v>144</v>
      </c>
      <c r="T196" s="213">
        <v>22</v>
      </c>
      <c r="U196" s="220">
        <v>1106</v>
      </c>
      <c r="V196" s="211">
        <v>48</v>
      </c>
      <c r="W196" s="220">
        <v>895</v>
      </c>
      <c r="X196" s="211" t="s">
        <v>1662</v>
      </c>
      <c r="Y196" s="220" t="s">
        <v>1662</v>
      </c>
      <c r="Z196" s="213">
        <v>12</v>
      </c>
      <c r="AA196" s="220">
        <v>228</v>
      </c>
      <c r="AB196" s="213">
        <v>3</v>
      </c>
      <c r="AC196" s="220">
        <v>111</v>
      </c>
      <c r="AD196" s="213">
        <v>1</v>
      </c>
      <c r="AE196" s="220">
        <v>108</v>
      </c>
      <c r="AF196" s="213" t="s">
        <v>1662</v>
      </c>
      <c r="AG196" s="220" t="s">
        <v>1662</v>
      </c>
      <c r="AH196" s="211">
        <v>1</v>
      </c>
      <c r="AI196" s="220">
        <v>3</v>
      </c>
      <c r="AJ196" s="211">
        <v>1</v>
      </c>
      <c r="AK196" s="220">
        <v>2</v>
      </c>
      <c r="AL196" s="213" t="s">
        <v>1662</v>
      </c>
      <c r="AM196" s="220" t="s">
        <v>1662</v>
      </c>
      <c r="AN196" s="213">
        <v>13</v>
      </c>
      <c r="AO196" s="220">
        <v>485</v>
      </c>
      <c r="AP196" s="354" t="s">
        <v>442</v>
      </c>
    </row>
    <row r="197" spans="1:42" s="184" customFormat="1" ht="13.5">
      <c r="A197" s="183" t="s">
        <v>66</v>
      </c>
      <c r="B197" s="213">
        <v>144</v>
      </c>
      <c r="C197" s="220">
        <v>1627</v>
      </c>
      <c r="D197" s="220">
        <v>1390</v>
      </c>
      <c r="E197" s="220">
        <v>227</v>
      </c>
      <c r="F197" s="213" t="s">
        <v>1662</v>
      </c>
      <c r="G197" s="220" t="s">
        <v>1662</v>
      </c>
      <c r="H197" s="220">
        <v>144</v>
      </c>
      <c r="I197" s="220">
        <v>1627</v>
      </c>
      <c r="J197" s="213" t="s">
        <v>1662</v>
      </c>
      <c r="K197" s="220" t="s">
        <v>1662</v>
      </c>
      <c r="L197" s="213">
        <v>12</v>
      </c>
      <c r="M197" s="220">
        <v>97</v>
      </c>
      <c r="N197" s="211">
        <v>13</v>
      </c>
      <c r="O197" s="220">
        <v>124</v>
      </c>
      <c r="P197" s="211" t="s">
        <v>1662</v>
      </c>
      <c r="Q197" s="220" t="s">
        <v>1662</v>
      </c>
      <c r="R197" s="213" t="s">
        <v>1662</v>
      </c>
      <c r="S197" s="220" t="s">
        <v>1662</v>
      </c>
      <c r="T197" s="213">
        <v>26</v>
      </c>
      <c r="U197" s="220">
        <v>622</v>
      </c>
      <c r="V197" s="211">
        <v>72</v>
      </c>
      <c r="W197" s="220">
        <v>488</v>
      </c>
      <c r="X197" s="211">
        <v>2</v>
      </c>
      <c r="Y197" s="220">
        <v>4</v>
      </c>
      <c r="Z197" s="213">
        <v>9</v>
      </c>
      <c r="AA197" s="220">
        <v>66</v>
      </c>
      <c r="AB197" s="213">
        <v>2</v>
      </c>
      <c r="AC197" s="220">
        <v>14</v>
      </c>
      <c r="AD197" s="213">
        <v>1</v>
      </c>
      <c r="AE197" s="220">
        <v>4</v>
      </c>
      <c r="AF197" s="213" t="s">
        <v>1662</v>
      </c>
      <c r="AG197" s="220" t="s">
        <v>1662</v>
      </c>
      <c r="AH197" s="211" t="s">
        <v>1662</v>
      </c>
      <c r="AI197" s="220" t="s">
        <v>1662</v>
      </c>
      <c r="AJ197" s="211" t="s">
        <v>1662</v>
      </c>
      <c r="AK197" s="220" t="s">
        <v>1662</v>
      </c>
      <c r="AL197" s="211" t="s">
        <v>1786</v>
      </c>
      <c r="AM197" s="220" t="s">
        <v>1680</v>
      </c>
      <c r="AN197" s="211">
        <v>7</v>
      </c>
      <c r="AO197" s="220">
        <v>208</v>
      </c>
      <c r="AP197" s="354" t="s">
        <v>443</v>
      </c>
    </row>
    <row r="198" spans="1:42" s="184" customFormat="1" ht="13.5">
      <c r="A198" s="183" t="s">
        <v>67</v>
      </c>
      <c r="B198" s="213">
        <v>65</v>
      </c>
      <c r="C198" s="220">
        <v>2106</v>
      </c>
      <c r="D198" s="220">
        <v>1763</v>
      </c>
      <c r="E198" s="220">
        <v>343</v>
      </c>
      <c r="F198" s="213" t="s">
        <v>1662</v>
      </c>
      <c r="G198" s="220" t="s">
        <v>1662</v>
      </c>
      <c r="H198" s="220">
        <v>65</v>
      </c>
      <c r="I198" s="220">
        <v>2106</v>
      </c>
      <c r="J198" s="213" t="s">
        <v>1662</v>
      </c>
      <c r="K198" s="220" t="s">
        <v>1662</v>
      </c>
      <c r="L198" s="213">
        <v>2</v>
      </c>
      <c r="M198" s="220">
        <v>16</v>
      </c>
      <c r="N198" s="211">
        <v>17</v>
      </c>
      <c r="O198" s="220">
        <v>459</v>
      </c>
      <c r="P198" s="211" t="s">
        <v>1662</v>
      </c>
      <c r="Q198" s="220" t="s">
        <v>1662</v>
      </c>
      <c r="R198" s="213">
        <v>2</v>
      </c>
      <c r="S198" s="220">
        <v>7</v>
      </c>
      <c r="T198" s="213">
        <v>15</v>
      </c>
      <c r="U198" s="220">
        <v>996</v>
      </c>
      <c r="V198" s="211">
        <v>7</v>
      </c>
      <c r="W198" s="220">
        <v>164</v>
      </c>
      <c r="X198" s="211">
        <v>1</v>
      </c>
      <c r="Y198" s="220">
        <v>14</v>
      </c>
      <c r="Z198" s="213">
        <v>3</v>
      </c>
      <c r="AA198" s="220">
        <v>144</v>
      </c>
      <c r="AB198" s="213" t="s">
        <v>1662</v>
      </c>
      <c r="AC198" s="220" t="s">
        <v>1662</v>
      </c>
      <c r="AD198" s="213">
        <v>4</v>
      </c>
      <c r="AE198" s="220">
        <v>47</v>
      </c>
      <c r="AF198" s="213" t="s">
        <v>1662</v>
      </c>
      <c r="AG198" s="220" t="s">
        <v>1662</v>
      </c>
      <c r="AH198" s="211">
        <v>2</v>
      </c>
      <c r="AI198" s="220">
        <v>48</v>
      </c>
      <c r="AJ198" s="211" t="s">
        <v>1662</v>
      </c>
      <c r="AK198" s="220" t="s">
        <v>1662</v>
      </c>
      <c r="AL198" s="213" t="s">
        <v>1662</v>
      </c>
      <c r="AM198" s="220" t="s">
        <v>1662</v>
      </c>
      <c r="AN198" s="213">
        <v>12</v>
      </c>
      <c r="AO198" s="220">
        <v>211</v>
      </c>
      <c r="AP198" s="354" t="s">
        <v>444</v>
      </c>
    </row>
    <row r="199" spans="1:42" s="214" customFormat="1" ht="13.5">
      <c r="A199" s="222" t="s">
        <v>68</v>
      </c>
      <c r="B199" s="223">
        <f>SUM(B200:B202)</f>
        <v>12</v>
      </c>
      <c r="C199" s="223">
        <f aca="true" t="shared" si="38" ref="C199:AO199">SUM(C200:C202)</f>
        <v>140</v>
      </c>
      <c r="D199" s="223">
        <f t="shared" si="38"/>
        <v>89</v>
      </c>
      <c r="E199" s="223">
        <f t="shared" si="38"/>
        <v>51</v>
      </c>
      <c r="F199" s="223">
        <f t="shared" si="38"/>
        <v>0</v>
      </c>
      <c r="G199" s="223">
        <f t="shared" si="38"/>
        <v>0</v>
      </c>
      <c r="H199" s="223">
        <f t="shared" si="38"/>
        <v>12</v>
      </c>
      <c r="I199" s="223">
        <f t="shared" si="38"/>
        <v>140</v>
      </c>
      <c r="J199" s="223">
        <f t="shared" si="38"/>
        <v>0</v>
      </c>
      <c r="K199" s="223">
        <f t="shared" si="38"/>
        <v>0</v>
      </c>
      <c r="L199" s="223">
        <f t="shared" si="38"/>
        <v>0</v>
      </c>
      <c r="M199" s="223">
        <f t="shared" si="38"/>
        <v>0</v>
      </c>
      <c r="N199" s="223">
        <f t="shared" si="38"/>
        <v>0</v>
      </c>
      <c r="O199" s="223">
        <f t="shared" si="38"/>
        <v>0</v>
      </c>
      <c r="P199" s="223">
        <f t="shared" si="38"/>
        <v>0</v>
      </c>
      <c r="Q199" s="223">
        <f t="shared" si="38"/>
        <v>0</v>
      </c>
      <c r="R199" s="223">
        <f t="shared" si="38"/>
        <v>0</v>
      </c>
      <c r="S199" s="223">
        <f t="shared" si="38"/>
        <v>0</v>
      </c>
      <c r="T199" s="223">
        <f t="shared" si="38"/>
        <v>0</v>
      </c>
      <c r="U199" s="223">
        <f t="shared" si="38"/>
        <v>0</v>
      </c>
      <c r="V199" s="223">
        <f t="shared" si="38"/>
        <v>1</v>
      </c>
      <c r="W199" s="223">
        <f t="shared" si="38"/>
        <v>1</v>
      </c>
      <c r="X199" s="223">
        <f t="shared" si="38"/>
        <v>0</v>
      </c>
      <c r="Y199" s="223">
        <f t="shared" si="38"/>
        <v>0</v>
      </c>
      <c r="Z199" s="223">
        <v>1</v>
      </c>
      <c r="AA199" s="223">
        <v>7</v>
      </c>
      <c r="AB199" s="223" t="s">
        <v>1784</v>
      </c>
      <c r="AC199" s="223" t="s">
        <v>1785</v>
      </c>
      <c r="AD199" s="223">
        <f t="shared" si="38"/>
        <v>1</v>
      </c>
      <c r="AE199" s="223">
        <f t="shared" si="38"/>
        <v>24</v>
      </c>
      <c r="AF199" s="223">
        <f t="shared" si="38"/>
        <v>8</v>
      </c>
      <c r="AG199" s="223">
        <f t="shared" si="38"/>
        <v>104</v>
      </c>
      <c r="AH199" s="223">
        <f t="shared" si="38"/>
        <v>1</v>
      </c>
      <c r="AI199" s="223">
        <f t="shared" si="38"/>
        <v>4</v>
      </c>
      <c r="AJ199" s="223">
        <f t="shared" si="38"/>
        <v>0</v>
      </c>
      <c r="AK199" s="223">
        <f t="shared" si="38"/>
        <v>0</v>
      </c>
      <c r="AL199" s="223">
        <f t="shared" si="38"/>
        <v>0</v>
      </c>
      <c r="AM199" s="223">
        <f t="shared" si="38"/>
        <v>0</v>
      </c>
      <c r="AN199" s="223">
        <f t="shared" si="38"/>
        <v>0</v>
      </c>
      <c r="AO199" s="223">
        <f t="shared" si="38"/>
        <v>0</v>
      </c>
      <c r="AP199" s="353" t="s">
        <v>445</v>
      </c>
    </row>
    <row r="200" spans="1:42" s="184" customFormat="1" ht="13.5">
      <c r="A200" s="183" t="s">
        <v>1677</v>
      </c>
      <c r="B200" s="213">
        <v>3</v>
      </c>
      <c r="C200" s="220">
        <v>15</v>
      </c>
      <c r="D200" s="220">
        <v>11</v>
      </c>
      <c r="E200" s="220">
        <v>4</v>
      </c>
      <c r="F200" s="213" t="s">
        <v>1662</v>
      </c>
      <c r="G200" s="220" t="s">
        <v>1662</v>
      </c>
      <c r="H200" s="220">
        <v>3</v>
      </c>
      <c r="I200" s="220">
        <v>15</v>
      </c>
      <c r="J200" s="213" t="s">
        <v>1662</v>
      </c>
      <c r="K200" s="220" t="s">
        <v>1662</v>
      </c>
      <c r="L200" s="213" t="s">
        <v>1662</v>
      </c>
      <c r="M200" s="220" t="s">
        <v>1662</v>
      </c>
      <c r="N200" s="211" t="s">
        <v>1662</v>
      </c>
      <c r="O200" s="220" t="s">
        <v>1662</v>
      </c>
      <c r="P200" s="211" t="s">
        <v>1662</v>
      </c>
      <c r="Q200" s="220" t="s">
        <v>1662</v>
      </c>
      <c r="R200" s="213" t="s">
        <v>1662</v>
      </c>
      <c r="S200" s="220" t="s">
        <v>1662</v>
      </c>
      <c r="T200" s="213" t="s">
        <v>1662</v>
      </c>
      <c r="U200" s="220" t="s">
        <v>1662</v>
      </c>
      <c r="V200" s="211" t="s">
        <v>1662</v>
      </c>
      <c r="W200" s="220" t="s">
        <v>1662</v>
      </c>
      <c r="X200" s="211" t="s">
        <v>1662</v>
      </c>
      <c r="Y200" s="220" t="s">
        <v>1662</v>
      </c>
      <c r="Z200" s="213" t="s">
        <v>1662</v>
      </c>
      <c r="AA200" s="220" t="s">
        <v>1662</v>
      </c>
      <c r="AB200" s="213" t="s">
        <v>1662</v>
      </c>
      <c r="AC200" s="220" t="s">
        <v>1662</v>
      </c>
      <c r="AD200" s="213" t="s">
        <v>1662</v>
      </c>
      <c r="AE200" s="220" t="s">
        <v>1662</v>
      </c>
      <c r="AF200" s="213">
        <v>3</v>
      </c>
      <c r="AG200" s="220">
        <v>15</v>
      </c>
      <c r="AH200" s="211" t="s">
        <v>1662</v>
      </c>
      <c r="AI200" s="220" t="s">
        <v>1662</v>
      </c>
      <c r="AJ200" s="211" t="s">
        <v>1662</v>
      </c>
      <c r="AK200" s="220" t="s">
        <v>1662</v>
      </c>
      <c r="AL200" s="218" t="s">
        <v>1662</v>
      </c>
      <c r="AM200" s="220" t="s">
        <v>1662</v>
      </c>
      <c r="AN200" s="213" t="s">
        <v>1662</v>
      </c>
      <c r="AO200" s="220" t="s">
        <v>1662</v>
      </c>
      <c r="AP200" s="354" t="s">
        <v>1677</v>
      </c>
    </row>
    <row r="201" spans="1:42" s="184" customFormat="1" ht="13.5">
      <c r="A201" s="183" t="s">
        <v>1678</v>
      </c>
      <c r="B201" s="213">
        <v>7</v>
      </c>
      <c r="C201" s="220">
        <v>97</v>
      </c>
      <c r="D201" s="220">
        <v>56</v>
      </c>
      <c r="E201" s="220">
        <v>41</v>
      </c>
      <c r="F201" s="213" t="s">
        <v>1662</v>
      </c>
      <c r="G201" s="220" t="s">
        <v>1662</v>
      </c>
      <c r="H201" s="220">
        <v>7</v>
      </c>
      <c r="I201" s="220">
        <v>97</v>
      </c>
      <c r="J201" s="213" t="s">
        <v>1662</v>
      </c>
      <c r="K201" s="220" t="s">
        <v>1662</v>
      </c>
      <c r="L201" s="213" t="s">
        <v>1662</v>
      </c>
      <c r="M201" s="220" t="s">
        <v>1662</v>
      </c>
      <c r="N201" s="211" t="s">
        <v>1662</v>
      </c>
      <c r="O201" s="220" t="s">
        <v>1662</v>
      </c>
      <c r="P201" s="211" t="s">
        <v>1662</v>
      </c>
      <c r="Q201" s="220" t="s">
        <v>1662</v>
      </c>
      <c r="R201" s="213" t="s">
        <v>1662</v>
      </c>
      <c r="S201" s="220" t="s">
        <v>1662</v>
      </c>
      <c r="T201" s="213" t="s">
        <v>1662</v>
      </c>
      <c r="U201" s="220" t="s">
        <v>1662</v>
      </c>
      <c r="V201" s="211">
        <v>1</v>
      </c>
      <c r="W201" s="220">
        <v>1</v>
      </c>
      <c r="X201" s="211" t="s">
        <v>1662</v>
      </c>
      <c r="Y201" s="220" t="s">
        <v>1662</v>
      </c>
      <c r="Z201" s="213">
        <v>1</v>
      </c>
      <c r="AA201" s="220">
        <v>7</v>
      </c>
      <c r="AB201" s="213" t="s">
        <v>1784</v>
      </c>
      <c r="AC201" s="220" t="s">
        <v>1784</v>
      </c>
      <c r="AD201" s="213">
        <v>1</v>
      </c>
      <c r="AE201" s="220">
        <v>24</v>
      </c>
      <c r="AF201" s="213">
        <v>3</v>
      </c>
      <c r="AG201" s="220">
        <v>61</v>
      </c>
      <c r="AH201" s="211">
        <v>1</v>
      </c>
      <c r="AI201" s="220">
        <v>4</v>
      </c>
      <c r="AJ201" s="211" t="s">
        <v>1662</v>
      </c>
      <c r="AK201" s="220" t="s">
        <v>1662</v>
      </c>
      <c r="AL201" s="213" t="s">
        <v>1662</v>
      </c>
      <c r="AM201" s="220" t="s">
        <v>1662</v>
      </c>
      <c r="AN201" s="213" t="s">
        <v>1662</v>
      </c>
      <c r="AO201" s="220" t="s">
        <v>1662</v>
      </c>
      <c r="AP201" s="354" t="s">
        <v>1782</v>
      </c>
    </row>
    <row r="202" spans="1:42" s="184" customFormat="1" ht="13.5">
      <c r="A202" s="183" t="s">
        <v>1679</v>
      </c>
      <c r="B202" s="213">
        <v>2</v>
      </c>
      <c r="C202" s="220">
        <v>28</v>
      </c>
      <c r="D202" s="220">
        <v>22</v>
      </c>
      <c r="E202" s="220">
        <v>6</v>
      </c>
      <c r="F202" s="213" t="s">
        <v>1662</v>
      </c>
      <c r="G202" s="220" t="s">
        <v>1662</v>
      </c>
      <c r="H202" s="220">
        <v>2</v>
      </c>
      <c r="I202" s="220">
        <v>28</v>
      </c>
      <c r="J202" s="213" t="s">
        <v>1662</v>
      </c>
      <c r="K202" s="220" t="s">
        <v>1662</v>
      </c>
      <c r="L202" s="213" t="s">
        <v>1662</v>
      </c>
      <c r="M202" s="220" t="s">
        <v>1662</v>
      </c>
      <c r="N202" s="211" t="s">
        <v>1662</v>
      </c>
      <c r="O202" s="220" t="s">
        <v>1662</v>
      </c>
      <c r="P202" s="211" t="s">
        <v>1662</v>
      </c>
      <c r="Q202" s="220" t="s">
        <v>1662</v>
      </c>
      <c r="R202" s="213" t="s">
        <v>1662</v>
      </c>
      <c r="S202" s="220" t="s">
        <v>1662</v>
      </c>
      <c r="T202" s="213" t="s">
        <v>1662</v>
      </c>
      <c r="U202" s="220" t="s">
        <v>1662</v>
      </c>
      <c r="V202" s="211" t="s">
        <v>1662</v>
      </c>
      <c r="W202" s="220" t="s">
        <v>1662</v>
      </c>
      <c r="X202" s="211" t="s">
        <v>1662</v>
      </c>
      <c r="Y202" s="220" t="s">
        <v>1662</v>
      </c>
      <c r="Z202" s="213" t="s">
        <v>1662</v>
      </c>
      <c r="AA202" s="220" t="s">
        <v>1662</v>
      </c>
      <c r="AB202" s="213" t="s">
        <v>1662</v>
      </c>
      <c r="AC202" s="220" t="s">
        <v>1662</v>
      </c>
      <c r="AD202" s="213" t="s">
        <v>1662</v>
      </c>
      <c r="AE202" s="220" t="s">
        <v>1662</v>
      </c>
      <c r="AF202" s="213">
        <v>2</v>
      </c>
      <c r="AG202" s="220">
        <v>28</v>
      </c>
      <c r="AH202" s="211" t="s">
        <v>1662</v>
      </c>
      <c r="AI202" s="220" t="s">
        <v>1662</v>
      </c>
      <c r="AJ202" s="211" t="s">
        <v>1662</v>
      </c>
      <c r="AK202" s="220" t="s">
        <v>1662</v>
      </c>
      <c r="AL202" s="213" t="s">
        <v>1662</v>
      </c>
      <c r="AM202" s="220" t="s">
        <v>1662</v>
      </c>
      <c r="AN202" s="213" t="s">
        <v>1662</v>
      </c>
      <c r="AO202" s="220" t="s">
        <v>1662</v>
      </c>
      <c r="AP202" s="354" t="s">
        <v>1783</v>
      </c>
    </row>
    <row r="203" spans="1:42" s="214" customFormat="1" ht="13.5">
      <c r="A203" s="222" t="s">
        <v>69</v>
      </c>
      <c r="B203" s="223">
        <f>SUM(B204:B206)</f>
        <v>53</v>
      </c>
      <c r="C203" s="223">
        <f aca="true" t="shared" si="39" ref="C203:AO203">SUM(C204:C206)</f>
        <v>1062</v>
      </c>
      <c r="D203" s="223">
        <f t="shared" si="39"/>
        <v>813</v>
      </c>
      <c r="E203" s="223">
        <f t="shared" si="39"/>
        <v>249</v>
      </c>
      <c r="F203" s="223">
        <f t="shared" si="39"/>
        <v>0</v>
      </c>
      <c r="G203" s="223">
        <f t="shared" si="39"/>
        <v>0</v>
      </c>
      <c r="H203" s="223">
        <f t="shared" si="39"/>
        <v>53</v>
      </c>
      <c r="I203" s="223">
        <f t="shared" si="39"/>
        <v>1062</v>
      </c>
      <c r="J203" s="223">
        <f t="shared" si="39"/>
        <v>0</v>
      </c>
      <c r="K203" s="223">
        <f t="shared" si="39"/>
        <v>0</v>
      </c>
      <c r="L203" s="223">
        <f t="shared" si="39"/>
        <v>1</v>
      </c>
      <c r="M203" s="223">
        <f t="shared" si="39"/>
        <v>9</v>
      </c>
      <c r="N203" s="223">
        <f t="shared" si="39"/>
        <v>8</v>
      </c>
      <c r="O203" s="223">
        <f t="shared" si="39"/>
        <v>253</v>
      </c>
      <c r="P203" s="223">
        <f t="shared" si="39"/>
        <v>0</v>
      </c>
      <c r="Q203" s="223">
        <f t="shared" si="39"/>
        <v>0</v>
      </c>
      <c r="R203" s="223">
        <f t="shared" si="39"/>
        <v>0</v>
      </c>
      <c r="S203" s="223">
        <f t="shared" si="39"/>
        <v>0</v>
      </c>
      <c r="T203" s="223">
        <f t="shared" si="39"/>
        <v>26</v>
      </c>
      <c r="U203" s="223">
        <f t="shared" si="39"/>
        <v>572</v>
      </c>
      <c r="V203" s="223">
        <f t="shared" si="39"/>
        <v>9</v>
      </c>
      <c r="W203" s="223">
        <f t="shared" si="39"/>
        <v>59</v>
      </c>
      <c r="X203" s="223">
        <f t="shared" si="39"/>
        <v>0</v>
      </c>
      <c r="Y203" s="223">
        <f t="shared" si="39"/>
        <v>0</v>
      </c>
      <c r="Z203" s="223">
        <f t="shared" si="39"/>
        <v>1</v>
      </c>
      <c r="AA203" s="223">
        <f t="shared" si="39"/>
        <v>6</v>
      </c>
      <c r="AB203" s="223">
        <f t="shared" si="39"/>
        <v>3</v>
      </c>
      <c r="AC203" s="223">
        <f t="shared" si="39"/>
        <v>50</v>
      </c>
      <c r="AD203" s="223">
        <f t="shared" si="39"/>
        <v>3</v>
      </c>
      <c r="AE203" s="223">
        <f t="shared" si="39"/>
        <v>50</v>
      </c>
      <c r="AF203" s="223">
        <f t="shared" si="39"/>
        <v>3</v>
      </c>
      <c r="AG203" s="223">
        <f t="shared" si="39"/>
        <v>101</v>
      </c>
      <c r="AH203" s="223">
        <f t="shared" si="39"/>
        <v>1</v>
      </c>
      <c r="AI203" s="223">
        <f t="shared" si="39"/>
        <v>5</v>
      </c>
      <c r="AJ203" s="223">
        <f t="shared" si="39"/>
        <v>0</v>
      </c>
      <c r="AK203" s="223">
        <f t="shared" si="39"/>
        <v>0</v>
      </c>
      <c r="AL203" s="223">
        <f t="shared" si="39"/>
        <v>0</v>
      </c>
      <c r="AM203" s="223">
        <f t="shared" si="39"/>
        <v>0</v>
      </c>
      <c r="AN203" s="223">
        <f t="shared" si="39"/>
        <v>1</v>
      </c>
      <c r="AO203" s="223">
        <f t="shared" si="39"/>
        <v>7</v>
      </c>
      <c r="AP203" s="353" t="s">
        <v>446</v>
      </c>
    </row>
    <row r="204" spans="1:42" s="184" customFormat="1" ht="13.5">
      <c r="A204" s="183" t="s">
        <v>1670</v>
      </c>
      <c r="B204" s="213">
        <v>15</v>
      </c>
      <c r="C204" s="220">
        <v>220</v>
      </c>
      <c r="D204" s="220">
        <v>200</v>
      </c>
      <c r="E204" s="220">
        <v>20</v>
      </c>
      <c r="F204" s="213" t="s">
        <v>1662</v>
      </c>
      <c r="G204" s="220" t="s">
        <v>1662</v>
      </c>
      <c r="H204" s="220">
        <v>15</v>
      </c>
      <c r="I204" s="220">
        <v>220</v>
      </c>
      <c r="J204" s="213" t="s">
        <v>1662</v>
      </c>
      <c r="K204" s="220" t="s">
        <v>1662</v>
      </c>
      <c r="L204" s="213" t="s">
        <v>1662</v>
      </c>
      <c r="M204" s="220" t="s">
        <v>1662</v>
      </c>
      <c r="N204" s="211">
        <v>4</v>
      </c>
      <c r="O204" s="220">
        <v>69</v>
      </c>
      <c r="P204" s="211" t="s">
        <v>1662</v>
      </c>
      <c r="Q204" s="220" t="s">
        <v>1662</v>
      </c>
      <c r="R204" s="213" t="s">
        <v>1662</v>
      </c>
      <c r="S204" s="220" t="s">
        <v>1662</v>
      </c>
      <c r="T204" s="213">
        <v>8</v>
      </c>
      <c r="U204" s="220">
        <v>135</v>
      </c>
      <c r="V204" s="211">
        <v>2</v>
      </c>
      <c r="W204" s="220">
        <v>10</v>
      </c>
      <c r="X204" s="211" t="s">
        <v>1662</v>
      </c>
      <c r="Y204" s="220" t="s">
        <v>1662</v>
      </c>
      <c r="Z204" s="213">
        <v>1</v>
      </c>
      <c r="AA204" s="220">
        <v>6</v>
      </c>
      <c r="AB204" s="213" t="s">
        <v>1662</v>
      </c>
      <c r="AC204" s="220" t="s">
        <v>1662</v>
      </c>
      <c r="AD204" s="213" t="s">
        <v>1662</v>
      </c>
      <c r="AE204" s="220" t="s">
        <v>1662</v>
      </c>
      <c r="AF204" s="213" t="s">
        <v>1662</v>
      </c>
      <c r="AG204" s="220" t="s">
        <v>1662</v>
      </c>
      <c r="AH204" s="213" t="s">
        <v>1662</v>
      </c>
      <c r="AI204" s="220" t="s">
        <v>1662</v>
      </c>
      <c r="AJ204" s="213" t="s">
        <v>1662</v>
      </c>
      <c r="AK204" s="220" t="s">
        <v>1662</v>
      </c>
      <c r="AL204" s="213" t="s">
        <v>1662</v>
      </c>
      <c r="AM204" s="220" t="s">
        <v>1662</v>
      </c>
      <c r="AN204" s="213" t="s">
        <v>1662</v>
      </c>
      <c r="AO204" s="220" t="s">
        <v>1662</v>
      </c>
      <c r="AP204" s="354" t="s">
        <v>1670</v>
      </c>
    </row>
    <row r="205" spans="1:42" s="184" customFormat="1" ht="13.5">
      <c r="A205" s="183" t="s">
        <v>1671</v>
      </c>
      <c r="B205" s="213">
        <v>32</v>
      </c>
      <c r="C205" s="220">
        <v>688</v>
      </c>
      <c r="D205" s="220">
        <v>548</v>
      </c>
      <c r="E205" s="220">
        <v>140</v>
      </c>
      <c r="F205" s="213" t="s">
        <v>1662</v>
      </c>
      <c r="G205" s="220" t="s">
        <v>1662</v>
      </c>
      <c r="H205" s="220">
        <v>32</v>
      </c>
      <c r="I205" s="220">
        <v>688</v>
      </c>
      <c r="J205" s="213" t="s">
        <v>1662</v>
      </c>
      <c r="K205" s="220" t="s">
        <v>1662</v>
      </c>
      <c r="L205" s="213">
        <v>1</v>
      </c>
      <c r="M205" s="220">
        <v>9</v>
      </c>
      <c r="N205" s="211">
        <v>4</v>
      </c>
      <c r="O205" s="220">
        <v>184</v>
      </c>
      <c r="P205" s="211" t="s">
        <v>1662</v>
      </c>
      <c r="Q205" s="220" t="s">
        <v>1662</v>
      </c>
      <c r="R205" s="213" t="s">
        <v>1662</v>
      </c>
      <c r="S205" s="220" t="s">
        <v>1662</v>
      </c>
      <c r="T205" s="213">
        <v>18</v>
      </c>
      <c r="U205" s="220">
        <v>437</v>
      </c>
      <c r="V205" s="211">
        <v>7</v>
      </c>
      <c r="W205" s="220">
        <v>49</v>
      </c>
      <c r="X205" s="211" t="s">
        <v>1662</v>
      </c>
      <c r="Y205" s="220" t="s">
        <v>1662</v>
      </c>
      <c r="Z205" s="213" t="s">
        <v>1662</v>
      </c>
      <c r="AA205" s="220" t="s">
        <v>1662</v>
      </c>
      <c r="AB205" s="213">
        <v>1</v>
      </c>
      <c r="AC205" s="220">
        <v>2</v>
      </c>
      <c r="AD205" s="213">
        <v>1</v>
      </c>
      <c r="AE205" s="220">
        <v>2</v>
      </c>
      <c r="AF205" s="213" t="s">
        <v>1662</v>
      </c>
      <c r="AG205" s="220" t="s">
        <v>1662</v>
      </c>
      <c r="AH205" s="211" t="s">
        <v>1662</v>
      </c>
      <c r="AI205" s="220" t="s">
        <v>1662</v>
      </c>
      <c r="AJ205" s="211" t="s">
        <v>1662</v>
      </c>
      <c r="AK205" s="220" t="s">
        <v>1662</v>
      </c>
      <c r="AL205" s="211" t="s">
        <v>1662</v>
      </c>
      <c r="AM205" s="220" t="s">
        <v>1662</v>
      </c>
      <c r="AN205" s="211">
        <v>1</v>
      </c>
      <c r="AO205" s="220">
        <v>7</v>
      </c>
      <c r="AP205" s="354" t="s">
        <v>1671</v>
      </c>
    </row>
    <row r="206" spans="1:42" s="184" customFormat="1" ht="13.5">
      <c r="A206" s="208" t="s">
        <v>1672</v>
      </c>
      <c r="B206" s="218">
        <v>6</v>
      </c>
      <c r="C206" s="217">
        <v>154</v>
      </c>
      <c r="D206" s="217">
        <v>65</v>
      </c>
      <c r="E206" s="217">
        <v>89</v>
      </c>
      <c r="F206" s="218" t="s">
        <v>1662</v>
      </c>
      <c r="G206" s="217" t="s">
        <v>1662</v>
      </c>
      <c r="H206" s="217">
        <v>6</v>
      </c>
      <c r="I206" s="217">
        <v>154</v>
      </c>
      <c r="J206" s="218" t="s">
        <v>1662</v>
      </c>
      <c r="K206" s="217" t="s">
        <v>1662</v>
      </c>
      <c r="L206" s="218" t="s">
        <v>1662</v>
      </c>
      <c r="M206" s="217" t="s">
        <v>1662</v>
      </c>
      <c r="N206" s="364" t="s">
        <v>1662</v>
      </c>
      <c r="O206" s="217" t="s">
        <v>1662</v>
      </c>
      <c r="P206" s="364" t="s">
        <v>1662</v>
      </c>
      <c r="Q206" s="217" t="s">
        <v>1662</v>
      </c>
      <c r="R206" s="218" t="s">
        <v>1662</v>
      </c>
      <c r="S206" s="217" t="s">
        <v>1662</v>
      </c>
      <c r="T206" s="218" t="s">
        <v>1662</v>
      </c>
      <c r="U206" s="219" t="s">
        <v>1662</v>
      </c>
      <c r="V206" s="221" t="s">
        <v>1662</v>
      </c>
      <c r="W206" s="217" t="s">
        <v>1662</v>
      </c>
      <c r="X206" s="221" t="s">
        <v>1662</v>
      </c>
      <c r="Y206" s="217" t="s">
        <v>1662</v>
      </c>
      <c r="Z206" s="218" t="s">
        <v>1662</v>
      </c>
      <c r="AA206" s="217" t="s">
        <v>1662</v>
      </c>
      <c r="AB206" s="218">
        <v>2</v>
      </c>
      <c r="AC206" s="217">
        <v>48</v>
      </c>
      <c r="AD206" s="218">
        <v>2</v>
      </c>
      <c r="AE206" s="217">
        <v>48</v>
      </c>
      <c r="AF206" s="218">
        <v>3</v>
      </c>
      <c r="AG206" s="217">
        <v>101</v>
      </c>
      <c r="AH206" s="218">
        <v>1</v>
      </c>
      <c r="AI206" s="217">
        <v>5</v>
      </c>
      <c r="AJ206" s="218" t="s">
        <v>1662</v>
      </c>
      <c r="AK206" s="217" t="s">
        <v>1662</v>
      </c>
      <c r="AL206" s="218" t="s">
        <v>1662</v>
      </c>
      <c r="AM206" s="217" t="s">
        <v>1662</v>
      </c>
      <c r="AN206" s="218" t="s">
        <v>1662</v>
      </c>
      <c r="AO206" s="363" t="s">
        <v>1662</v>
      </c>
      <c r="AP206" s="356" t="s">
        <v>1672</v>
      </c>
    </row>
    <row r="208" spans="1:16" ht="17.25" customHeight="1">
      <c r="A208" s="448" t="s">
        <v>1812</v>
      </c>
      <c r="B208" s="449"/>
      <c r="C208" s="449"/>
      <c r="D208" s="449"/>
      <c r="E208" s="449"/>
      <c r="F208" s="449"/>
      <c r="G208" s="449"/>
      <c r="H208" s="449"/>
      <c r="I208" s="449"/>
      <c r="J208" s="449"/>
      <c r="K208" s="449"/>
      <c r="L208" s="449"/>
      <c r="M208" s="449"/>
      <c r="N208" s="449"/>
      <c r="O208" s="449"/>
      <c r="P208" s="449"/>
    </row>
    <row r="209" spans="1:8" ht="17.25" customHeight="1">
      <c r="A209" s="450" t="s">
        <v>1813</v>
      </c>
      <c r="B209" s="451"/>
      <c r="C209" s="451"/>
      <c r="D209" s="451"/>
      <c r="E209" s="451"/>
      <c r="F209" s="451"/>
      <c r="G209" s="451"/>
      <c r="H209" s="451"/>
    </row>
    <row r="221" ht="14.25">
      <c r="AF221"/>
    </row>
  </sheetData>
  <sheetProtection/>
  <autoFilter ref="A11:AO11"/>
  <mergeCells count="5">
    <mergeCell ref="AB4:AC4"/>
    <mergeCell ref="AB5:AC5"/>
    <mergeCell ref="A1:K1"/>
    <mergeCell ref="A208:P208"/>
    <mergeCell ref="A209:H209"/>
  </mergeCells>
  <printOptions/>
  <pageMargins left="0.1968503937007874" right="0.1968503937007874" top="0.5905511811023623" bottom="0.3937007874015748" header="0.3937007874015748" footer="0.31496062992125984"/>
  <pageSetup horizontalDpi="600" verticalDpi="600" orientation="landscape" pageOrder="overThenDown" paperSize="9" scale="79" r:id="rId1"/>
  <headerFooter alignWithMargins="0">
    <oddHeader>&amp;R「平成28年経済センサス-活動調査」</oddHeader>
    <oddFooter>&amp;C&amp;11&amp;X
&amp;12&amp;P&amp;R&amp;"明朝,標準"資料：平成28年経済センサス-活動調査結果報告　特別集計</oddFooter>
  </headerFooter>
  <rowBreaks count="5" manualBreakCount="5">
    <brk id="39" max="255" man="1"/>
    <brk id="72" max="255" man="1"/>
    <brk id="105" max="255" man="1"/>
    <brk id="138" max="255" man="1"/>
    <brk id="172" max="255" man="1"/>
  </rowBreaks>
  <colBreaks count="1" manualBreakCount="1">
    <brk id="2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05"/>
  <sheetViews>
    <sheetView view="pageBreakPreview" zoomScale="130" zoomScaleSheetLayoutView="130" workbookViewId="0" topLeftCell="A1">
      <selection activeCell="B1" sqref="B1"/>
    </sheetView>
  </sheetViews>
  <sheetFormatPr defaultColWidth="8.796875" defaultRowHeight="15"/>
  <cols>
    <col min="1" max="1" width="0.59375" style="13" customWidth="1"/>
    <col min="2" max="2" width="10" style="3" customWidth="1"/>
    <col min="3" max="7" width="7.09765625" style="2" customWidth="1"/>
    <col min="8" max="9" width="6.59765625" style="2" customWidth="1"/>
    <col min="10" max="16384" width="9" style="2" customWidth="1"/>
  </cols>
  <sheetData>
    <row r="1" ht="14.25">
      <c r="B1" s="119" t="s">
        <v>1789</v>
      </c>
    </row>
    <row r="2" spans="1:2" s="59" customFormat="1" ht="9.75" customHeight="1" thickBot="1">
      <c r="A2" s="13"/>
      <c r="B2" s="19"/>
    </row>
    <row r="3" spans="1:9" s="19" customFormat="1" ht="15" thickTop="1">
      <c r="A3" s="435"/>
      <c r="B3" s="436"/>
      <c r="C3" s="60" t="s">
        <v>109</v>
      </c>
      <c r="D3" s="27" t="s">
        <v>258</v>
      </c>
      <c r="E3" s="193"/>
      <c r="F3" s="193"/>
      <c r="G3" s="193"/>
      <c r="H3" s="193"/>
      <c r="I3" s="193"/>
    </row>
    <row r="4" spans="1:9" s="19" customFormat="1" ht="14.25" customHeight="1">
      <c r="A4" s="130"/>
      <c r="B4" s="226"/>
      <c r="C4" s="227"/>
      <c r="D4" s="61" t="s">
        <v>163</v>
      </c>
      <c r="E4" s="61" t="s">
        <v>164</v>
      </c>
      <c r="F4" s="460" t="s">
        <v>165</v>
      </c>
      <c r="G4" s="460" t="s">
        <v>166</v>
      </c>
      <c r="H4" s="418" t="s">
        <v>1681</v>
      </c>
      <c r="I4" s="456" t="s">
        <v>259</v>
      </c>
    </row>
    <row r="5" spans="1:9" s="19" customFormat="1" ht="15" thickBot="1">
      <c r="A5" s="458"/>
      <c r="B5" s="459"/>
      <c r="C5" s="341"/>
      <c r="D5" s="342"/>
      <c r="E5" s="342"/>
      <c r="F5" s="461"/>
      <c r="G5" s="461"/>
      <c r="H5" s="461"/>
      <c r="I5" s="457"/>
    </row>
    <row r="6" spans="1:9" s="59" customFormat="1" ht="14.25" thickTop="1">
      <c r="A6" s="62"/>
      <c r="B6" s="63"/>
      <c r="C6" s="340"/>
      <c r="D6" s="340"/>
      <c r="E6" s="340"/>
      <c r="F6" s="340"/>
      <c r="G6" s="340"/>
      <c r="H6" s="340"/>
      <c r="I6" s="340"/>
    </row>
    <row r="7" spans="1:10" s="228" customFormat="1" ht="13.5">
      <c r="A7" s="64" t="s">
        <v>260</v>
      </c>
      <c r="B7" s="343"/>
      <c r="C7" s="229">
        <v>18024</v>
      </c>
      <c r="D7" s="229">
        <v>8676</v>
      </c>
      <c r="E7" s="229">
        <v>3778</v>
      </c>
      <c r="F7" s="229">
        <v>2567</v>
      </c>
      <c r="G7" s="229">
        <v>1028</v>
      </c>
      <c r="H7" s="229">
        <v>1843</v>
      </c>
      <c r="I7" s="229">
        <v>132</v>
      </c>
      <c r="J7" s="238"/>
    </row>
    <row r="8" spans="1:10" s="228" customFormat="1" ht="8.25" customHeight="1">
      <c r="A8" s="64"/>
      <c r="B8" s="343"/>
      <c r="C8" s="229"/>
      <c r="D8" s="229"/>
      <c r="E8" s="229"/>
      <c r="F8" s="229"/>
      <c r="G8" s="229"/>
      <c r="H8" s="229"/>
      <c r="I8" s="229"/>
      <c r="J8" s="238"/>
    </row>
    <row r="9" spans="1:10" s="228" customFormat="1" ht="13.5">
      <c r="A9" s="234" t="s">
        <v>261</v>
      </c>
      <c r="B9" s="344"/>
      <c r="C9" s="233">
        <f aca="true" t="shared" si="0" ref="C9:I9">SUM(C10:C12)</f>
        <v>209</v>
      </c>
      <c r="D9" s="233">
        <f t="shared" si="0"/>
        <v>131</v>
      </c>
      <c r="E9" s="233">
        <f t="shared" si="0"/>
        <v>33</v>
      </c>
      <c r="F9" s="233">
        <f t="shared" si="0"/>
        <v>19</v>
      </c>
      <c r="G9" s="233">
        <f t="shared" si="0"/>
        <v>8</v>
      </c>
      <c r="H9" s="233">
        <f t="shared" si="0"/>
        <v>16</v>
      </c>
      <c r="I9" s="233">
        <f t="shared" si="0"/>
        <v>2</v>
      </c>
      <c r="J9" s="238"/>
    </row>
    <row r="10" spans="1:10" s="59" customFormat="1" ht="13.5">
      <c r="A10" s="65"/>
      <c r="B10" s="345" t="s">
        <v>262</v>
      </c>
      <c r="C10" s="230">
        <v>39</v>
      </c>
      <c r="D10" s="230">
        <v>16</v>
      </c>
      <c r="E10" s="230">
        <v>5</v>
      </c>
      <c r="F10" s="230">
        <v>5</v>
      </c>
      <c r="G10" s="297">
        <v>3</v>
      </c>
      <c r="H10" s="230">
        <v>9</v>
      </c>
      <c r="I10" s="230">
        <v>1</v>
      </c>
      <c r="J10" s="238"/>
    </row>
    <row r="11" spans="1:10" s="59" customFormat="1" ht="13.5">
      <c r="A11" s="65"/>
      <c r="B11" s="345" t="s">
        <v>263</v>
      </c>
      <c r="C11" s="230">
        <v>73</v>
      </c>
      <c r="D11" s="230">
        <v>47</v>
      </c>
      <c r="E11" s="230">
        <v>13</v>
      </c>
      <c r="F11" s="230">
        <v>4</v>
      </c>
      <c r="G11" s="297">
        <v>4</v>
      </c>
      <c r="H11" s="230">
        <v>5</v>
      </c>
      <c r="I11" s="230" t="s">
        <v>1662</v>
      </c>
      <c r="J11" s="238"/>
    </row>
    <row r="12" spans="1:10" s="59" customFormat="1" ht="13.5">
      <c r="A12" s="65"/>
      <c r="B12" s="345" t="s">
        <v>264</v>
      </c>
      <c r="C12" s="230">
        <v>97</v>
      </c>
      <c r="D12" s="230">
        <v>68</v>
      </c>
      <c r="E12" s="230">
        <v>15</v>
      </c>
      <c r="F12" s="230">
        <v>10</v>
      </c>
      <c r="G12" s="297">
        <v>1</v>
      </c>
      <c r="H12" s="230">
        <v>2</v>
      </c>
      <c r="I12" s="230">
        <v>1</v>
      </c>
      <c r="J12" s="238"/>
    </row>
    <row r="13" spans="1:10" s="228" customFormat="1" ht="13.5">
      <c r="A13" s="234" t="s">
        <v>265</v>
      </c>
      <c r="B13" s="344"/>
      <c r="C13" s="233">
        <f aca="true" t="shared" si="1" ref="C13:I13">SUM(C14:C15)</f>
        <v>132</v>
      </c>
      <c r="D13" s="233">
        <f t="shared" si="1"/>
        <v>75</v>
      </c>
      <c r="E13" s="233">
        <f t="shared" si="1"/>
        <v>33</v>
      </c>
      <c r="F13" s="233">
        <f t="shared" si="1"/>
        <v>13</v>
      </c>
      <c r="G13" s="233">
        <f t="shared" si="1"/>
        <v>6</v>
      </c>
      <c r="H13" s="233">
        <f t="shared" si="1"/>
        <v>5</v>
      </c>
      <c r="I13" s="233">
        <f t="shared" si="1"/>
        <v>0</v>
      </c>
      <c r="J13" s="238"/>
    </row>
    <row r="14" spans="1:10" s="59" customFormat="1" ht="13.5">
      <c r="A14" s="65"/>
      <c r="B14" s="345" t="s">
        <v>266</v>
      </c>
      <c r="C14" s="230">
        <v>55</v>
      </c>
      <c r="D14" s="230">
        <v>29</v>
      </c>
      <c r="E14" s="230">
        <v>15</v>
      </c>
      <c r="F14" s="230">
        <v>5</v>
      </c>
      <c r="G14" s="297">
        <v>4</v>
      </c>
      <c r="H14" s="230">
        <v>2</v>
      </c>
      <c r="I14" s="230"/>
      <c r="J14" s="238"/>
    </row>
    <row r="15" spans="1:10" s="59" customFormat="1" ht="13.5">
      <c r="A15" s="65"/>
      <c r="B15" s="345" t="s">
        <v>267</v>
      </c>
      <c r="C15" s="230">
        <v>77</v>
      </c>
      <c r="D15" s="230">
        <v>46</v>
      </c>
      <c r="E15" s="230">
        <v>18</v>
      </c>
      <c r="F15" s="230">
        <v>8</v>
      </c>
      <c r="G15" s="297">
        <v>2</v>
      </c>
      <c r="H15" s="230">
        <v>3</v>
      </c>
      <c r="I15" s="230" t="s">
        <v>1662</v>
      </c>
      <c r="J15" s="238"/>
    </row>
    <row r="16" spans="1:10" s="59" customFormat="1" ht="13.5">
      <c r="A16" s="234" t="s">
        <v>268</v>
      </c>
      <c r="B16" s="344"/>
      <c r="C16" s="233">
        <f aca="true" t="shared" si="2" ref="C16:I16">SUM(C17:C19)</f>
        <v>215</v>
      </c>
      <c r="D16" s="233">
        <f t="shared" si="2"/>
        <v>121</v>
      </c>
      <c r="E16" s="233">
        <f t="shared" si="2"/>
        <v>50</v>
      </c>
      <c r="F16" s="233">
        <f t="shared" si="2"/>
        <v>18</v>
      </c>
      <c r="G16" s="233">
        <f t="shared" si="2"/>
        <v>9</v>
      </c>
      <c r="H16" s="233">
        <f t="shared" si="2"/>
        <v>17</v>
      </c>
      <c r="I16" s="233">
        <f t="shared" si="2"/>
        <v>0</v>
      </c>
      <c r="J16" s="238"/>
    </row>
    <row r="17" spans="1:10" s="59" customFormat="1" ht="13.5">
      <c r="A17" s="65"/>
      <c r="B17" s="345" t="s">
        <v>269</v>
      </c>
      <c r="C17" s="230">
        <v>72</v>
      </c>
      <c r="D17" s="230">
        <v>33</v>
      </c>
      <c r="E17" s="230">
        <v>16</v>
      </c>
      <c r="F17" s="230">
        <v>6</v>
      </c>
      <c r="G17" s="297">
        <v>3</v>
      </c>
      <c r="H17" s="230">
        <v>14</v>
      </c>
      <c r="I17" s="230" t="s">
        <v>1662</v>
      </c>
      <c r="J17" s="238"/>
    </row>
    <row r="18" spans="1:10" s="59" customFormat="1" ht="13.5">
      <c r="A18" s="65"/>
      <c r="B18" s="345" t="s">
        <v>270</v>
      </c>
      <c r="C18" s="230">
        <v>82</v>
      </c>
      <c r="D18" s="230">
        <v>49</v>
      </c>
      <c r="E18" s="230">
        <v>20</v>
      </c>
      <c r="F18" s="230">
        <v>7</v>
      </c>
      <c r="G18" s="297">
        <v>3</v>
      </c>
      <c r="H18" s="230">
        <v>3</v>
      </c>
      <c r="I18" s="230" t="s">
        <v>1662</v>
      </c>
      <c r="J18" s="238"/>
    </row>
    <row r="19" spans="1:10" s="59" customFormat="1" ht="13.5">
      <c r="A19" s="65"/>
      <c r="B19" s="345" t="s">
        <v>271</v>
      </c>
      <c r="C19" s="230">
        <v>61</v>
      </c>
      <c r="D19" s="230">
        <v>39</v>
      </c>
      <c r="E19" s="230">
        <v>14</v>
      </c>
      <c r="F19" s="230">
        <v>5</v>
      </c>
      <c r="G19" s="297">
        <v>3</v>
      </c>
      <c r="H19" s="230" t="s">
        <v>1662</v>
      </c>
      <c r="I19" s="230" t="s">
        <v>1662</v>
      </c>
      <c r="J19" s="238"/>
    </row>
    <row r="20" spans="1:10" s="228" customFormat="1" ht="13.5">
      <c r="A20" s="234" t="s">
        <v>272</v>
      </c>
      <c r="B20" s="344"/>
      <c r="C20" s="233">
        <f aca="true" t="shared" si="3" ref="C20:I20">SUM(C21:C25)</f>
        <v>586</v>
      </c>
      <c r="D20" s="233">
        <f t="shared" si="3"/>
        <v>375</v>
      </c>
      <c r="E20" s="233">
        <f t="shared" si="3"/>
        <v>121</v>
      </c>
      <c r="F20" s="233">
        <f t="shared" si="3"/>
        <v>54</v>
      </c>
      <c r="G20" s="233">
        <f t="shared" si="3"/>
        <v>17</v>
      </c>
      <c r="H20" s="233">
        <f t="shared" si="3"/>
        <v>17</v>
      </c>
      <c r="I20" s="233">
        <f t="shared" si="3"/>
        <v>2</v>
      </c>
      <c r="J20" s="238"/>
    </row>
    <row r="21" spans="1:10" s="59" customFormat="1" ht="13.5">
      <c r="A21" s="65"/>
      <c r="B21" s="345" t="s">
        <v>273</v>
      </c>
      <c r="C21" s="230">
        <v>106</v>
      </c>
      <c r="D21" s="230">
        <v>67</v>
      </c>
      <c r="E21" s="230">
        <v>20</v>
      </c>
      <c r="F21" s="230">
        <v>12</v>
      </c>
      <c r="G21" s="297">
        <v>5</v>
      </c>
      <c r="H21" s="230">
        <v>2</v>
      </c>
      <c r="I21" s="230" t="s">
        <v>1662</v>
      </c>
      <c r="J21" s="238"/>
    </row>
    <row r="22" spans="1:10" s="59" customFormat="1" ht="13.5">
      <c r="A22" s="65"/>
      <c r="B22" s="345" t="s">
        <v>274</v>
      </c>
      <c r="C22" s="230">
        <v>146</v>
      </c>
      <c r="D22" s="230">
        <v>99</v>
      </c>
      <c r="E22" s="230">
        <v>29</v>
      </c>
      <c r="F22" s="230">
        <v>14</v>
      </c>
      <c r="G22" s="297">
        <v>3</v>
      </c>
      <c r="H22" s="230">
        <v>1</v>
      </c>
      <c r="I22" s="230" t="s">
        <v>1662</v>
      </c>
      <c r="J22" s="238"/>
    </row>
    <row r="23" spans="1:10" s="59" customFormat="1" ht="13.5">
      <c r="A23" s="65"/>
      <c r="B23" s="345" t="s">
        <v>275</v>
      </c>
      <c r="C23" s="230">
        <v>143</v>
      </c>
      <c r="D23" s="230">
        <v>88</v>
      </c>
      <c r="E23" s="230">
        <v>30</v>
      </c>
      <c r="F23" s="230">
        <v>11</v>
      </c>
      <c r="G23" s="297">
        <v>5</v>
      </c>
      <c r="H23" s="230">
        <v>8</v>
      </c>
      <c r="I23" s="230">
        <v>1</v>
      </c>
      <c r="J23" s="238"/>
    </row>
    <row r="24" spans="1:10" s="59" customFormat="1" ht="13.5">
      <c r="A24" s="65"/>
      <c r="B24" s="345" t="s">
        <v>276</v>
      </c>
      <c r="C24" s="230">
        <v>122</v>
      </c>
      <c r="D24" s="230">
        <v>76</v>
      </c>
      <c r="E24" s="230">
        <v>29</v>
      </c>
      <c r="F24" s="230">
        <v>11</v>
      </c>
      <c r="G24" s="297">
        <v>3</v>
      </c>
      <c r="H24" s="230">
        <v>2</v>
      </c>
      <c r="I24" s="230">
        <v>1</v>
      </c>
      <c r="J24" s="238"/>
    </row>
    <row r="25" spans="1:10" s="59" customFormat="1" ht="13.5">
      <c r="A25" s="65"/>
      <c r="B25" s="345" t="s">
        <v>277</v>
      </c>
      <c r="C25" s="230">
        <v>69</v>
      </c>
      <c r="D25" s="230">
        <v>45</v>
      </c>
      <c r="E25" s="230">
        <v>13</v>
      </c>
      <c r="F25" s="230">
        <v>6</v>
      </c>
      <c r="G25" s="297">
        <v>1</v>
      </c>
      <c r="H25" s="230">
        <v>4</v>
      </c>
      <c r="I25" s="230" t="s">
        <v>1662</v>
      </c>
      <c r="J25" s="238"/>
    </row>
    <row r="26" spans="1:10" s="228" customFormat="1" ht="13.5">
      <c r="A26" s="234" t="s">
        <v>278</v>
      </c>
      <c r="B26" s="344"/>
      <c r="C26" s="233">
        <f aca="true" t="shared" si="4" ref="C26:I26">SUM(C27:C30)</f>
        <v>212</v>
      </c>
      <c r="D26" s="233">
        <f t="shared" si="4"/>
        <v>117</v>
      </c>
      <c r="E26" s="233">
        <f t="shared" si="4"/>
        <v>41</v>
      </c>
      <c r="F26" s="233">
        <f t="shared" si="4"/>
        <v>26</v>
      </c>
      <c r="G26" s="233">
        <f t="shared" si="4"/>
        <v>10</v>
      </c>
      <c r="H26" s="233">
        <f t="shared" si="4"/>
        <v>16</v>
      </c>
      <c r="I26" s="233">
        <f t="shared" si="4"/>
        <v>2</v>
      </c>
      <c r="J26" s="238"/>
    </row>
    <row r="27" spans="1:10" s="59" customFormat="1" ht="13.5">
      <c r="A27" s="65"/>
      <c r="B27" s="345" t="s">
        <v>279</v>
      </c>
      <c r="C27" s="230">
        <v>59</v>
      </c>
      <c r="D27" s="230">
        <v>39</v>
      </c>
      <c r="E27" s="230">
        <v>13</v>
      </c>
      <c r="F27" s="230">
        <v>6</v>
      </c>
      <c r="G27" s="297" t="s">
        <v>1662</v>
      </c>
      <c r="H27" s="230">
        <v>1</v>
      </c>
      <c r="I27" s="230">
        <v>0</v>
      </c>
      <c r="J27" s="238"/>
    </row>
    <row r="28" spans="1:10" s="59" customFormat="1" ht="13.5">
      <c r="A28" s="65"/>
      <c r="B28" s="345" t="s">
        <v>280</v>
      </c>
      <c r="C28" s="230">
        <v>81</v>
      </c>
      <c r="D28" s="230">
        <v>46</v>
      </c>
      <c r="E28" s="230">
        <v>14</v>
      </c>
      <c r="F28" s="230">
        <v>9</v>
      </c>
      <c r="G28" s="297">
        <v>4</v>
      </c>
      <c r="H28" s="230">
        <v>8</v>
      </c>
      <c r="I28" s="230" t="s">
        <v>1662</v>
      </c>
      <c r="J28" s="238"/>
    </row>
    <row r="29" spans="1:10" s="59" customFormat="1" ht="13.5">
      <c r="A29" s="65"/>
      <c r="B29" s="345" t="s">
        <v>281</v>
      </c>
      <c r="C29" s="230">
        <v>47</v>
      </c>
      <c r="D29" s="230">
        <v>21</v>
      </c>
      <c r="E29" s="230">
        <v>10</v>
      </c>
      <c r="F29" s="230">
        <v>7</v>
      </c>
      <c r="G29" s="297">
        <v>4</v>
      </c>
      <c r="H29" s="230">
        <v>5</v>
      </c>
      <c r="I29" s="230" t="s">
        <v>1662</v>
      </c>
      <c r="J29" s="238"/>
    </row>
    <row r="30" spans="1:10" s="59" customFormat="1" ht="13.5">
      <c r="A30" s="65"/>
      <c r="B30" s="345" t="s">
        <v>282</v>
      </c>
      <c r="C30" s="230">
        <v>25</v>
      </c>
      <c r="D30" s="230">
        <v>11</v>
      </c>
      <c r="E30" s="230">
        <v>4</v>
      </c>
      <c r="F30" s="230">
        <v>4</v>
      </c>
      <c r="G30" s="297">
        <v>2</v>
      </c>
      <c r="H30" s="230">
        <v>2</v>
      </c>
      <c r="I30" s="230">
        <v>2</v>
      </c>
      <c r="J30" s="238"/>
    </row>
    <row r="31" spans="1:10" s="228" customFormat="1" ht="13.5">
      <c r="A31" s="234" t="s">
        <v>283</v>
      </c>
      <c r="B31" s="344"/>
      <c r="C31" s="233">
        <f aca="true" t="shared" si="5" ref="C31:I31">SUM(C32:C35)</f>
        <v>206</v>
      </c>
      <c r="D31" s="233">
        <f t="shared" si="5"/>
        <v>140</v>
      </c>
      <c r="E31" s="233">
        <f t="shared" si="5"/>
        <v>32</v>
      </c>
      <c r="F31" s="233">
        <f t="shared" si="5"/>
        <v>17</v>
      </c>
      <c r="G31" s="233">
        <f t="shared" si="5"/>
        <v>9</v>
      </c>
      <c r="H31" s="233">
        <f t="shared" si="5"/>
        <v>7</v>
      </c>
      <c r="I31" s="233">
        <f t="shared" si="5"/>
        <v>1</v>
      </c>
      <c r="J31" s="238"/>
    </row>
    <row r="32" spans="1:10" s="59" customFormat="1" ht="13.5">
      <c r="A32" s="65"/>
      <c r="B32" s="345" t="s">
        <v>284</v>
      </c>
      <c r="C32" s="230">
        <v>35</v>
      </c>
      <c r="D32" s="230">
        <v>29</v>
      </c>
      <c r="E32" s="230">
        <v>4</v>
      </c>
      <c r="F32" s="230" t="s">
        <v>1662</v>
      </c>
      <c r="G32" s="297">
        <v>2</v>
      </c>
      <c r="H32" s="230" t="s">
        <v>1790</v>
      </c>
      <c r="I32" s="230" t="s">
        <v>1662</v>
      </c>
      <c r="J32" s="238"/>
    </row>
    <row r="33" spans="1:10" s="59" customFormat="1" ht="13.5">
      <c r="A33" s="65"/>
      <c r="B33" s="345" t="s">
        <v>285</v>
      </c>
      <c r="C33" s="230">
        <v>74</v>
      </c>
      <c r="D33" s="230">
        <v>51</v>
      </c>
      <c r="E33" s="230">
        <v>11</v>
      </c>
      <c r="F33" s="230">
        <v>9</v>
      </c>
      <c r="G33" s="297" t="s">
        <v>1662</v>
      </c>
      <c r="H33" s="230">
        <v>3</v>
      </c>
      <c r="I33" s="230" t="s">
        <v>1662</v>
      </c>
      <c r="J33" s="238"/>
    </row>
    <row r="34" spans="1:10" s="59" customFormat="1" ht="13.5">
      <c r="A34" s="65"/>
      <c r="B34" s="345" t="s">
        <v>286</v>
      </c>
      <c r="C34" s="230">
        <v>56</v>
      </c>
      <c r="D34" s="230">
        <v>34</v>
      </c>
      <c r="E34" s="230">
        <v>13</v>
      </c>
      <c r="F34" s="230">
        <v>5</v>
      </c>
      <c r="G34" s="297">
        <v>3</v>
      </c>
      <c r="H34" s="230" t="s">
        <v>1790</v>
      </c>
      <c r="I34" s="230">
        <v>1</v>
      </c>
      <c r="J34" s="238"/>
    </row>
    <row r="35" spans="1:10" s="59" customFormat="1" ht="13.5">
      <c r="A35" s="65"/>
      <c r="B35" s="345" t="s">
        <v>287</v>
      </c>
      <c r="C35" s="230">
        <v>41</v>
      </c>
      <c r="D35" s="230">
        <v>26</v>
      </c>
      <c r="E35" s="230">
        <v>4</v>
      </c>
      <c r="F35" s="230">
        <v>3</v>
      </c>
      <c r="G35" s="297">
        <v>4</v>
      </c>
      <c r="H35" s="230">
        <v>4</v>
      </c>
      <c r="I35" s="230" t="s">
        <v>1662</v>
      </c>
      <c r="J35" s="238"/>
    </row>
    <row r="36" spans="1:10" s="228" customFormat="1" ht="13.5">
      <c r="A36" s="234" t="s">
        <v>288</v>
      </c>
      <c r="B36" s="344"/>
      <c r="C36" s="233">
        <f aca="true" t="shared" si="6" ref="C36:I36">SUM(C37:C40)</f>
        <v>344</v>
      </c>
      <c r="D36" s="233">
        <f t="shared" si="6"/>
        <v>209</v>
      </c>
      <c r="E36" s="233">
        <f t="shared" si="6"/>
        <v>62</v>
      </c>
      <c r="F36" s="233">
        <f t="shared" si="6"/>
        <v>40</v>
      </c>
      <c r="G36" s="233">
        <f t="shared" si="6"/>
        <v>14</v>
      </c>
      <c r="H36" s="233">
        <f t="shared" si="6"/>
        <v>17</v>
      </c>
      <c r="I36" s="233">
        <f t="shared" si="6"/>
        <v>2</v>
      </c>
      <c r="J36" s="238"/>
    </row>
    <row r="37" spans="1:10" s="59" customFormat="1" ht="13.5">
      <c r="A37" s="65"/>
      <c r="B37" s="345" t="s">
        <v>289</v>
      </c>
      <c r="C37" s="230">
        <v>86</v>
      </c>
      <c r="D37" s="230">
        <v>50</v>
      </c>
      <c r="E37" s="230">
        <v>18</v>
      </c>
      <c r="F37" s="230">
        <v>10</v>
      </c>
      <c r="G37" s="297">
        <v>4</v>
      </c>
      <c r="H37" s="230">
        <v>3</v>
      </c>
      <c r="I37" s="230">
        <v>1</v>
      </c>
      <c r="J37" s="238"/>
    </row>
    <row r="38" spans="1:10" s="59" customFormat="1" ht="13.5">
      <c r="A38" s="65"/>
      <c r="B38" s="345" t="s">
        <v>290</v>
      </c>
      <c r="C38" s="230">
        <v>105</v>
      </c>
      <c r="D38" s="230">
        <v>69</v>
      </c>
      <c r="E38" s="230">
        <v>15</v>
      </c>
      <c r="F38" s="230">
        <v>13</v>
      </c>
      <c r="G38" s="297">
        <v>3</v>
      </c>
      <c r="H38" s="230">
        <v>4</v>
      </c>
      <c r="I38" s="230">
        <v>1</v>
      </c>
      <c r="J38" s="238"/>
    </row>
    <row r="39" spans="1:10" s="59" customFormat="1" ht="13.5">
      <c r="A39" s="65"/>
      <c r="B39" s="345" t="s">
        <v>291</v>
      </c>
      <c r="C39" s="230">
        <v>105</v>
      </c>
      <c r="D39" s="230">
        <v>68</v>
      </c>
      <c r="E39" s="230">
        <v>14</v>
      </c>
      <c r="F39" s="230">
        <v>12</v>
      </c>
      <c r="G39" s="297">
        <v>7</v>
      </c>
      <c r="H39" s="230">
        <v>4</v>
      </c>
      <c r="I39" s="230" t="s">
        <v>1662</v>
      </c>
      <c r="J39" s="238"/>
    </row>
    <row r="40" spans="1:10" s="59" customFormat="1" ht="13.5">
      <c r="A40" s="65"/>
      <c r="B40" s="345" t="s">
        <v>292</v>
      </c>
      <c r="C40" s="230">
        <v>48</v>
      </c>
      <c r="D40" s="230">
        <v>22</v>
      </c>
      <c r="E40" s="230">
        <v>15</v>
      </c>
      <c r="F40" s="230">
        <v>5</v>
      </c>
      <c r="G40" s="297" t="s">
        <v>1662</v>
      </c>
      <c r="H40" s="230">
        <v>6</v>
      </c>
      <c r="I40" s="230" t="s">
        <v>1662</v>
      </c>
      <c r="J40" s="238"/>
    </row>
    <row r="41" spans="1:10" s="228" customFormat="1" ht="13.5">
      <c r="A41" s="234" t="s">
        <v>293</v>
      </c>
      <c r="B41" s="344"/>
      <c r="C41" s="233">
        <v>79</v>
      </c>
      <c r="D41" s="233">
        <v>49</v>
      </c>
      <c r="E41" s="233">
        <v>18</v>
      </c>
      <c r="F41" s="233">
        <v>7</v>
      </c>
      <c r="G41" s="233">
        <v>5</v>
      </c>
      <c r="H41" s="233" t="s">
        <v>1790</v>
      </c>
      <c r="I41" s="233" t="s">
        <v>1662</v>
      </c>
      <c r="J41" s="238"/>
    </row>
    <row r="42" spans="1:10" s="228" customFormat="1" ht="13.5">
      <c r="A42" s="234" t="s">
        <v>294</v>
      </c>
      <c r="B42" s="344"/>
      <c r="C42" s="233">
        <f aca="true" t="shared" si="7" ref="C42:I42">SUM(C43:C44)</f>
        <v>169</v>
      </c>
      <c r="D42" s="233">
        <f t="shared" si="7"/>
        <v>54</v>
      </c>
      <c r="E42" s="233">
        <f t="shared" si="7"/>
        <v>43</v>
      </c>
      <c r="F42" s="233">
        <f t="shared" si="7"/>
        <v>35</v>
      </c>
      <c r="G42" s="233">
        <f t="shared" si="7"/>
        <v>11</v>
      </c>
      <c r="H42" s="233">
        <f t="shared" si="7"/>
        <v>25</v>
      </c>
      <c r="I42" s="233">
        <f t="shared" si="7"/>
        <v>1</v>
      </c>
      <c r="J42" s="238"/>
    </row>
    <row r="43" spans="1:10" s="59" customFormat="1" ht="13.5">
      <c r="A43" s="65"/>
      <c r="B43" s="345" t="s">
        <v>295</v>
      </c>
      <c r="C43" s="230">
        <v>123</v>
      </c>
      <c r="D43" s="230">
        <v>42</v>
      </c>
      <c r="E43" s="230">
        <v>30</v>
      </c>
      <c r="F43" s="230">
        <v>26</v>
      </c>
      <c r="G43" s="297">
        <v>7</v>
      </c>
      <c r="H43" s="230">
        <v>17</v>
      </c>
      <c r="I43" s="230">
        <v>1</v>
      </c>
      <c r="J43" s="238"/>
    </row>
    <row r="44" spans="1:10" s="59" customFormat="1" ht="13.5">
      <c r="A44" s="65"/>
      <c r="B44" s="345" t="s">
        <v>296</v>
      </c>
      <c r="C44" s="230">
        <v>46</v>
      </c>
      <c r="D44" s="230">
        <v>12</v>
      </c>
      <c r="E44" s="230">
        <v>13</v>
      </c>
      <c r="F44" s="230">
        <v>9</v>
      </c>
      <c r="G44" s="297">
        <v>4</v>
      </c>
      <c r="H44" s="230">
        <v>8</v>
      </c>
      <c r="I44" s="230" t="s">
        <v>1662</v>
      </c>
      <c r="J44" s="238"/>
    </row>
    <row r="45" spans="1:10" s="228" customFormat="1" ht="13.5">
      <c r="A45" s="234" t="s">
        <v>297</v>
      </c>
      <c r="B45" s="344"/>
      <c r="C45" s="233">
        <f aca="true" t="shared" si="8" ref="C45:I45">SUM(C46:C47)</f>
        <v>222</v>
      </c>
      <c r="D45" s="233">
        <f t="shared" si="8"/>
        <v>119</v>
      </c>
      <c r="E45" s="233">
        <f t="shared" si="8"/>
        <v>49</v>
      </c>
      <c r="F45" s="233">
        <f t="shared" si="8"/>
        <v>24</v>
      </c>
      <c r="G45" s="233">
        <f t="shared" si="8"/>
        <v>12</v>
      </c>
      <c r="H45" s="233">
        <f t="shared" si="8"/>
        <v>17</v>
      </c>
      <c r="I45" s="233">
        <f t="shared" si="8"/>
        <v>1</v>
      </c>
      <c r="J45" s="238"/>
    </row>
    <row r="46" spans="1:10" s="236" customFormat="1" ht="13.5">
      <c r="A46" s="235"/>
      <c r="B46" s="346" t="s">
        <v>298</v>
      </c>
      <c r="C46" s="231">
        <v>68</v>
      </c>
      <c r="D46" s="231">
        <v>33</v>
      </c>
      <c r="E46" s="231">
        <v>12</v>
      </c>
      <c r="F46" s="231">
        <v>10</v>
      </c>
      <c r="G46" s="297">
        <v>6</v>
      </c>
      <c r="H46" s="231">
        <v>6</v>
      </c>
      <c r="I46" s="231">
        <v>1</v>
      </c>
      <c r="J46" s="238"/>
    </row>
    <row r="47" spans="1:10" s="59" customFormat="1" ht="13.5">
      <c r="A47" s="65"/>
      <c r="B47" s="345" t="s">
        <v>299</v>
      </c>
      <c r="C47" s="230">
        <v>154</v>
      </c>
      <c r="D47" s="230">
        <v>86</v>
      </c>
      <c r="E47" s="230">
        <v>37</v>
      </c>
      <c r="F47" s="230">
        <v>14</v>
      </c>
      <c r="G47" s="297">
        <v>6</v>
      </c>
      <c r="H47" s="230">
        <v>11</v>
      </c>
      <c r="I47" s="230" t="s">
        <v>1662</v>
      </c>
      <c r="J47" s="238"/>
    </row>
    <row r="48" spans="1:10" s="228" customFormat="1" ht="13.5">
      <c r="A48" s="234" t="s">
        <v>300</v>
      </c>
      <c r="B48" s="344"/>
      <c r="C48" s="233">
        <f aca="true" t="shared" si="9" ref="C48:I48">SUM(C49:C50)</f>
        <v>87</v>
      </c>
      <c r="D48" s="233">
        <f t="shared" si="9"/>
        <v>41</v>
      </c>
      <c r="E48" s="233">
        <f t="shared" si="9"/>
        <v>19</v>
      </c>
      <c r="F48" s="233">
        <f t="shared" si="9"/>
        <v>14</v>
      </c>
      <c r="G48" s="233">
        <f t="shared" si="9"/>
        <v>3</v>
      </c>
      <c r="H48" s="233">
        <f t="shared" si="9"/>
        <v>10</v>
      </c>
      <c r="I48" s="233">
        <f t="shared" si="9"/>
        <v>0</v>
      </c>
      <c r="J48" s="238"/>
    </row>
    <row r="49" spans="1:10" s="59" customFormat="1" ht="13.5">
      <c r="A49" s="65"/>
      <c r="B49" s="345" t="s">
        <v>301</v>
      </c>
      <c r="C49" s="230">
        <v>64</v>
      </c>
      <c r="D49" s="230">
        <v>33</v>
      </c>
      <c r="E49" s="230">
        <v>14</v>
      </c>
      <c r="F49" s="230">
        <v>12</v>
      </c>
      <c r="G49" s="297">
        <v>3</v>
      </c>
      <c r="H49" s="230">
        <v>2</v>
      </c>
      <c r="I49" s="230" t="s">
        <v>1662</v>
      </c>
      <c r="J49" s="238"/>
    </row>
    <row r="50" spans="1:10" s="59" customFormat="1" ht="13.5">
      <c r="A50" s="65"/>
      <c r="B50" s="345" t="s">
        <v>302</v>
      </c>
      <c r="C50" s="230">
        <v>23</v>
      </c>
      <c r="D50" s="230">
        <v>8</v>
      </c>
      <c r="E50" s="230">
        <v>5</v>
      </c>
      <c r="F50" s="230">
        <v>2</v>
      </c>
      <c r="G50" s="297" t="s">
        <v>1662</v>
      </c>
      <c r="H50" s="230">
        <v>8</v>
      </c>
      <c r="I50" s="230" t="s">
        <v>1662</v>
      </c>
      <c r="J50" s="238"/>
    </row>
    <row r="51" spans="1:10" s="228" customFormat="1" ht="13.5">
      <c r="A51" s="234" t="s">
        <v>303</v>
      </c>
      <c r="B51" s="344"/>
      <c r="C51" s="233">
        <f aca="true" t="shared" si="10" ref="C51:I51">SUM(C52:C53)</f>
        <v>267</v>
      </c>
      <c r="D51" s="233">
        <f t="shared" si="10"/>
        <v>144</v>
      </c>
      <c r="E51" s="233">
        <f t="shared" si="10"/>
        <v>52</v>
      </c>
      <c r="F51" s="233">
        <f t="shared" si="10"/>
        <v>36</v>
      </c>
      <c r="G51" s="233">
        <f t="shared" si="10"/>
        <v>10</v>
      </c>
      <c r="H51" s="233">
        <f t="shared" si="10"/>
        <v>22</v>
      </c>
      <c r="I51" s="233">
        <f t="shared" si="10"/>
        <v>3</v>
      </c>
      <c r="J51" s="238"/>
    </row>
    <row r="52" spans="1:10" s="59" customFormat="1" ht="13.5">
      <c r="A52" s="65"/>
      <c r="B52" s="345" t="s">
        <v>304</v>
      </c>
      <c r="C52" s="230">
        <v>105</v>
      </c>
      <c r="D52" s="230">
        <v>56</v>
      </c>
      <c r="E52" s="230">
        <v>27</v>
      </c>
      <c r="F52" s="230">
        <v>12</v>
      </c>
      <c r="G52" s="297">
        <v>3</v>
      </c>
      <c r="H52" s="230">
        <v>6</v>
      </c>
      <c r="I52" s="230">
        <v>1</v>
      </c>
      <c r="J52" s="238"/>
    </row>
    <row r="53" spans="1:10" s="59" customFormat="1" ht="13.5">
      <c r="A53" s="65"/>
      <c r="B53" s="345" t="s">
        <v>305</v>
      </c>
      <c r="C53" s="230">
        <v>162</v>
      </c>
      <c r="D53" s="230">
        <v>88</v>
      </c>
      <c r="E53" s="230">
        <v>25</v>
      </c>
      <c r="F53" s="230">
        <v>24</v>
      </c>
      <c r="G53" s="297">
        <v>7</v>
      </c>
      <c r="H53" s="230">
        <v>16</v>
      </c>
      <c r="I53" s="230">
        <v>2</v>
      </c>
      <c r="J53" s="238"/>
    </row>
    <row r="54" spans="1:10" s="228" customFormat="1" ht="13.5">
      <c r="A54" s="234" t="s">
        <v>306</v>
      </c>
      <c r="B54" s="344"/>
      <c r="C54" s="233">
        <v>131</v>
      </c>
      <c r="D54" s="233">
        <v>57</v>
      </c>
      <c r="E54" s="233">
        <v>22</v>
      </c>
      <c r="F54" s="233">
        <v>24</v>
      </c>
      <c r="G54" s="233">
        <v>8</v>
      </c>
      <c r="H54" s="233">
        <v>19</v>
      </c>
      <c r="I54" s="233">
        <v>1</v>
      </c>
      <c r="J54" s="238"/>
    </row>
    <row r="55" spans="1:10" s="228" customFormat="1" ht="13.5">
      <c r="A55" s="234" t="s">
        <v>307</v>
      </c>
      <c r="B55" s="344"/>
      <c r="C55" s="233">
        <f aca="true" t="shared" si="11" ref="C55:I55">SUM(C56:C57)</f>
        <v>293</v>
      </c>
      <c r="D55" s="233">
        <f t="shared" si="11"/>
        <v>152</v>
      </c>
      <c r="E55" s="233">
        <f t="shared" si="11"/>
        <v>63</v>
      </c>
      <c r="F55" s="233">
        <f t="shared" si="11"/>
        <v>46</v>
      </c>
      <c r="G55" s="233">
        <f t="shared" si="11"/>
        <v>13</v>
      </c>
      <c r="H55" s="233">
        <f t="shared" si="11"/>
        <v>18</v>
      </c>
      <c r="I55" s="233">
        <f t="shared" si="11"/>
        <v>1</v>
      </c>
      <c r="J55" s="238"/>
    </row>
    <row r="56" spans="1:10" s="59" customFormat="1" ht="13.5">
      <c r="A56" s="65"/>
      <c r="B56" s="345" t="s">
        <v>308</v>
      </c>
      <c r="C56" s="230">
        <v>178</v>
      </c>
      <c r="D56" s="230">
        <v>95</v>
      </c>
      <c r="E56" s="230">
        <v>36</v>
      </c>
      <c r="F56" s="230">
        <v>25</v>
      </c>
      <c r="G56" s="297">
        <v>9</v>
      </c>
      <c r="H56" s="230">
        <v>12</v>
      </c>
      <c r="I56" s="230">
        <v>1</v>
      </c>
      <c r="J56" s="238"/>
    </row>
    <row r="57" spans="1:10" s="59" customFormat="1" ht="13.5">
      <c r="A57" s="65"/>
      <c r="B57" s="345" t="s">
        <v>309</v>
      </c>
      <c r="C57" s="230">
        <v>115</v>
      </c>
      <c r="D57" s="230">
        <v>57</v>
      </c>
      <c r="E57" s="230">
        <v>27</v>
      </c>
      <c r="F57" s="230">
        <v>21</v>
      </c>
      <c r="G57" s="297">
        <v>4</v>
      </c>
      <c r="H57" s="230">
        <v>6</v>
      </c>
      <c r="I57" s="230" t="s">
        <v>1662</v>
      </c>
      <c r="J57" s="238"/>
    </row>
    <row r="58" spans="1:10" s="228" customFormat="1" ht="13.5">
      <c r="A58" s="234" t="s">
        <v>310</v>
      </c>
      <c r="B58" s="344"/>
      <c r="C58" s="233">
        <f aca="true" t="shared" si="12" ref="C58:I58">SUM(C59:C60)</f>
        <v>386</v>
      </c>
      <c r="D58" s="233">
        <f t="shared" si="12"/>
        <v>182</v>
      </c>
      <c r="E58" s="233">
        <f t="shared" si="12"/>
        <v>106</v>
      </c>
      <c r="F58" s="233">
        <f t="shared" si="12"/>
        <v>49</v>
      </c>
      <c r="G58" s="233">
        <f t="shared" si="12"/>
        <v>17</v>
      </c>
      <c r="H58" s="233">
        <f t="shared" si="12"/>
        <v>30</v>
      </c>
      <c r="I58" s="233">
        <f t="shared" si="12"/>
        <v>2</v>
      </c>
      <c r="J58" s="238"/>
    </row>
    <row r="59" spans="1:10" s="59" customFormat="1" ht="13.5">
      <c r="A59" s="65"/>
      <c r="B59" s="345" t="s">
        <v>311</v>
      </c>
      <c r="C59" s="230">
        <v>307</v>
      </c>
      <c r="D59" s="230">
        <v>159</v>
      </c>
      <c r="E59" s="230">
        <v>82</v>
      </c>
      <c r="F59" s="230">
        <v>36</v>
      </c>
      <c r="G59" s="297">
        <v>13</v>
      </c>
      <c r="H59" s="230">
        <v>15</v>
      </c>
      <c r="I59" s="230">
        <v>2</v>
      </c>
      <c r="J59" s="238"/>
    </row>
    <row r="60" spans="1:10" s="59" customFormat="1" ht="13.5">
      <c r="A60" s="65"/>
      <c r="B60" s="345" t="s">
        <v>312</v>
      </c>
      <c r="C60" s="230">
        <v>79</v>
      </c>
      <c r="D60" s="230">
        <v>23</v>
      </c>
      <c r="E60" s="230">
        <v>24</v>
      </c>
      <c r="F60" s="230">
        <v>13</v>
      </c>
      <c r="G60" s="297">
        <v>4</v>
      </c>
      <c r="H60" s="230">
        <v>15</v>
      </c>
      <c r="I60" s="230" t="s">
        <v>1790</v>
      </c>
      <c r="J60" s="238"/>
    </row>
    <row r="61" spans="1:10" s="228" customFormat="1" ht="13.5">
      <c r="A61" s="234" t="s">
        <v>313</v>
      </c>
      <c r="B61" s="344"/>
      <c r="C61" s="233">
        <f aca="true" t="shared" si="13" ref="C61:I61">SUM(C62:C64)</f>
        <v>240</v>
      </c>
      <c r="D61" s="233">
        <f t="shared" si="13"/>
        <v>151</v>
      </c>
      <c r="E61" s="233">
        <f t="shared" si="13"/>
        <v>46</v>
      </c>
      <c r="F61" s="233">
        <f t="shared" si="13"/>
        <v>24</v>
      </c>
      <c r="G61" s="233">
        <f t="shared" si="13"/>
        <v>9</v>
      </c>
      <c r="H61" s="233">
        <f t="shared" si="13"/>
        <v>10</v>
      </c>
      <c r="I61" s="233">
        <f t="shared" si="13"/>
        <v>0</v>
      </c>
      <c r="J61" s="238"/>
    </row>
    <row r="62" spans="1:10" s="59" customFormat="1" ht="13.5">
      <c r="A62" s="65"/>
      <c r="B62" s="345" t="s">
        <v>314</v>
      </c>
      <c r="C62" s="230">
        <v>86</v>
      </c>
      <c r="D62" s="230">
        <v>51</v>
      </c>
      <c r="E62" s="230">
        <v>18</v>
      </c>
      <c r="F62" s="230">
        <v>13</v>
      </c>
      <c r="G62" s="297">
        <v>3</v>
      </c>
      <c r="H62" s="230">
        <v>1</v>
      </c>
      <c r="I62" s="230" t="s">
        <v>1662</v>
      </c>
      <c r="J62" s="238"/>
    </row>
    <row r="63" spans="1:10" s="59" customFormat="1" ht="13.5">
      <c r="A63" s="65"/>
      <c r="B63" s="345" t="s">
        <v>315</v>
      </c>
      <c r="C63" s="230">
        <v>34</v>
      </c>
      <c r="D63" s="230">
        <v>25</v>
      </c>
      <c r="E63" s="230">
        <v>3</v>
      </c>
      <c r="F63" s="230">
        <v>2</v>
      </c>
      <c r="G63" s="297" t="s">
        <v>1662</v>
      </c>
      <c r="H63" s="230">
        <v>4</v>
      </c>
      <c r="I63" s="230" t="s">
        <v>1662</v>
      </c>
      <c r="J63" s="238"/>
    </row>
    <row r="64" spans="1:10" s="59" customFormat="1" ht="13.5">
      <c r="A64" s="65"/>
      <c r="B64" s="345" t="s">
        <v>316</v>
      </c>
      <c r="C64" s="230">
        <v>120</v>
      </c>
      <c r="D64" s="230">
        <v>75</v>
      </c>
      <c r="E64" s="230">
        <v>25</v>
      </c>
      <c r="F64" s="230">
        <v>9</v>
      </c>
      <c r="G64" s="297">
        <v>6</v>
      </c>
      <c r="H64" s="230">
        <v>5</v>
      </c>
      <c r="I64" s="230"/>
      <c r="J64" s="238"/>
    </row>
    <row r="65" spans="1:10" s="228" customFormat="1" ht="13.5">
      <c r="A65" s="234" t="s">
        <v>317</v>
      </c>
      <c r="B65" s="344"/>
      <c r="C65" s="233">
        <f aca="true" t="shared" si="14" ref="C65:I65">SUM(C66:C68)</f>
        <v>131</v>
      </c>
      <c r="D65" s="233">
        <f t="shared" si="14"/>
        <v>81</v>
      </c>
      <c r="E65" s="233">
        <f t="shared" si="14"/>
        <v>30</v>
      </c>
      <c r="F65" s="233">
        <f t="shared" si="14"/>
        <v>14</v>
      </c>
      <c r="G65" s="233">
        <f t="shared" si="14"/>
        <v>2</v>
      </c>
      <c r="H65" s="233">
        <f t="shared" si="14"/>
        <v>3</v>
      </c>
      <c r="I65" s="233">
        <f t="shared" si="14"/>
        <v>1</v>
      </c>
      <c r="J65" s="238"/>
    </row>
    <row r="66" spans="1:10" s="59" customFormat="1" ht="13.5">
      <c r="A66" s="65"/>
      <c r="B66" s="345" t="s">
        <v>318</v>
      </c>
      <c r="C66" s="230">
        <v>47</v>
      </c>
      <c r="D66" s="230">
        <v>32</v>
      </c>
      <c r="E66" s="230">
        <v>13</v>
      </c>
      <c r="F66" s="230">
        <v>2</v>
      </c>
      <c r="G66" s="297" t="s">
        <v>1662</v>
      </c>
      <c r="H66" s="230" t="s">
        <v>1662</v>
      </c>
      <c r="I66" s="230" t="s">
        <v>1662</v>
      </c>
      <c r="J66" s="238"/>
    </row>
    <row r="67" spans="1:10" s="59" customFormat="1" ht="13.5">
      <c r="A67" s="65"/>
      <c r="B67" s="345" t="s">
        <v>319</v>
      </c>
      <c r="C67" s="230">
        <v>53</v>
      </c>
      <c r="D67" s="230">
        <v>28</v>
      </c>
      <c r="E67" s="230">
        <v>10</v>
      </c>
      <c r="F67" s="230">
        <v>10</v>
      </c>
      <c r="G67" s="297">
        <v>2</v>
      </c>
      <c r="H67" s="230">
        <v>2</v>
      </c>
      <c r="I67" s="230">
        <v>1</v>
      </c>
      <c r="J67" s="238"/>
    </row>
    <row r="68" spans="1:10" s="59" customFormat="1" ht="13.5">
      <c r="A68" s="65"/>
      <c r="B68" s="345" t="s">
        <v>320</v>
      </c>
      <c r="C68" s="230">
        <v>31</v>
      </c>
      <c r="D68" s="230">
        <v>21</v>
      </c>
      <c r="E68" s="230">
        <v>7</v>
      </c>
      <c r="F68" s="230">
        <v>2</v>
      </c>
      <c r="G68" s="297" t="s">
        <v>1662</v>
      </c>
      <c r="H68" s="230">
        <v>1</v>
      </c>
      <c r="I68" s="230" t="s">
        <v>1662</v>
      </c>
      <c r="J68" s="238"/>
    </row>
    <row r="69" spans="1:10" s="228" customFormat="1" ht="13.5">
      <c r="A69" s="234" t="s">
        <v>321</v>
      </c>
      <c r="B69" s="344"/>
      <c r="C69" s="233">
        <f aca="true" t="shared" si="15" ref="C69:I69">SUM(C70:C72)</f>
        <v>149</v>
      </c>
      <c r="D69" s="233">
        <f t="shared" si="15"/>
        <v>61</v>
      </c>
      <c r="E69" s="233">
        <f t="shared" si="15"/>
        <v>26</v>
      </c>
      <c r="F69" s="233">
        <f t="shared" si="15"/>
        <v>22</v>
      </c>
      <c r="G69" s="233">
        <f t="shared" si="15"/>
        <v>10</v>
      </c>
      <c r="H69" s="233">
        <f t="shared" si="15"/>
        <v>29</v>
      </c>
      <c r="I69" s="233">
        <f t="shared" si="15"/>
        <v>1</v>
      </c>
      <c r="J69" s="238"/>
    </row>
    <row r="70" spans="1:10" s="59" customFormat="1" ht="13.5">
      <c r="A70" s="65"/>
      <c r="B70" s="345" t="s">
        <v>322</v>
      </c>
      <c r="C70" s="230">
        <v>57</v>
      </c>
      <c r="D70" s="230">
        <v>16</v>
      </c>
      <c r="E70" s="230">
        <v>11</v>
      </c>
      <c r="F70" s="230">
        <v>12</v>
      </c>
      <c r="G70" s="297">
        <v>7</v>
      </c>
      <c r="H70" s="230">
        <v>11</v>
      </c>
      <c r="I70" s="230" t="s">
        <v>1790</v>
      </c>
      <c r="J70" s="238"/>
    </row>
    <row r="71" spans="1:10" s="59" customFormat="1" ht="13.5">
      <c r="A71" s="65"/>
      <c r="B71" s="345" t="s">
        <v>323</v>
      </c>
      <c r="C71" s="230">
        <v>66</v>
      </c>
      <c r="D71" s="230">
        <v>37</v>
      </c>
      <c r="E71" s="230">
        <v>9</v>
      </c>
      <c r="F71" s="230">
        <v>6</v>
      </c>
      <c r="G71" s="297">
        <v>3</v>
      </c>
      <c r="H71" s="230">
        <v>10</v>
      </c>
      <c r="I71" s="230">
        <v>1</v>
      </c>
      <c r="J71" s="238"/>
    </row>
    <row r="72" spans="1:10" s="59" customFormat="1" ht="13.5">
      <c r="A72" s="65"/>
      <c r="B72" s="345" t="s">
        <v>324</v>
      </c>
      <c r="C72" s="230">
        <v>26</v>
      </c>
      <c r="D72" s="230">
        <v>8</v>
      </c>
      <c r="E72" s="230">
        <v>6</v>
      </c>
      <c r="F72" s="230">
        <v>4</v>
      </c>
      <c r="G72" s="297" t="s">
        <v>1662</v>
      </c>
      <c r="H72" s="230">
        <v>8</v>
      </c>
      <c r="I72" s="230" t="s">
        <v>1662</v>
      </c>
      <c r="J72" s="238"/>
    </row>
    <row r="73" spans="1:10" s="228" customFormat="1" ht="13.5">
      <c r="A73" s="234" t="s">
        <v>325</v>
      </c>
      <c r="B73" s="344"/>
      <c r="C73" s="233">
        <f>SUM(C74:C75)</f>
        <v>189</v>
      </c>
      <c r="D73" s="233">
        <f aca="true" t="shared" si="16" ref="D73:I73">SUM(D74:D75)</f>
        <v>81</v>
      </c>
      <c r="E73" s="233">
        <f t="shared" si="16"/>
        <v>45</v>
      </c>
      <c r="F73" s="233">
        <f t="shared" si="16"/>
        <v>24</v>
      </c>
      <c r="G73" s="233">
        <f t="shared" si="16"/>
        <v>13</v>
      </c>
      <c r="H73" s="233">
        <f t="shared" si="16"/>
        <v>26</v>
      </c>
      <c r="I73" s="233">
        <f t="shared" si="16"/>
        <v>0</v>
      </c>
      <c r="J73" s="238"/>
    </row>
    <row r="74" spans="1:10" s="59" customFormat="1" ht="13.5">
      <c r="A74" s="65"/>
      <c r="B74" s="345" t="s">
        <v>326</v>
      </c>
      <c r="C74" s="230">
        <v>38</v>
      </c>
      <c r="D74" s="230">
        <v>19</v>
      </c>
      <c r="E74" s="230">
        <v>8</v>
      </c>
      <c r="F74" s="230">
        <v>3</v>
      </c>
      <c r="G74" s="297">
        <v>2</v>
      </c>
      <c r="H74" s="230">
        <v>6</v>
      </c>
      <c r="I74" s="230" t="s">
        <v>1790</v>
      </c>
      <c r="J74" s="238"/>
    </row>
    <row r="75" spans="1:10" s="59" customFormat="1" ht="13.5">
      <c r="A75" s="65"/>
      <c r="B75" s="345" t="s">
        <v>327</v>
      </c>
      <c r="C75" s="230">
        <v>151</v>
      </c>
      <c r="D75" s="230">
        <v>62</v>
      </c>
      <c r="E75" s="230">
        <v>37</v>
      </c>
      <c r="F75" s="230">
        <v>21</v>
      </c>
      <c r="G75" s="297">
        <v>11</v>
      </c>
      <c r="H75" s="230">
        <v>20</v>
      </c>
      <c r="I75" s="230" t="s">
        <v>1662</v>
      </c>
      <c r="J75" s="238"/>
    </row>
    <row r="76" spans="1:10" s="228" customFormat="1" ht="13.5">
      <c r="A76" s="234" t="s">
        <v>328</v>
      </c>
      <c r="B76" s="344"/>
      <c r="C76" s="233">
        <f aca="true" t="shared" si="17" ref="C76:I76">SUM(C77:C79)</f>
        <v>205</v>
      </c>
      <c r="D76" s="233">
        <f t="shared" si="17"/>
        <v>77</v>
      </c>
      <c r="E76" s="233">
        <f t="shared" si="17"/>
        <v>37</v>
      </c>
      <c r="F76" s="233">
        <f t="shared" si="17"/>
        <v>35</v>
      </c>
      <c r="G76" s="233">
        <f t="shared" si="17"/>
        <v>22</v>
      </c>
      <c r="H76" s="233">
        <f t="shared" si="17"/>
        <v>31</v>
      </c>
      <c r="I76" s="233">
        <f t="shared" si="17"/>
        <v>3</v>
      </c>
      <c r="J76" s="238"/>
    </row>
    <row r="77" spans="1:10" s="59" customFormat="1" ht="13.5">
      <c r="A77" s="65"/>
      <c r="B77" s="345" t="s">
        <v>329</v>
      </c>
      <c r="C77" s="230">
        <v>83</v>
      </c>
      <c r="D77" s="230">
        <v>37</v>
      </c>
      <c r="E77" s="230">
        <v>18</v>
      </c>
      <c r="F77" s="230">
        <v>11</v>
      </c>
      <c r="G77" s="297">
        <v>9</v>
      </c>
      <c r="H77" s="230">
        <v>8</v>
      </c>
      <c r="I77" s="230" t="s">
        <v>1662</v>
      </c>
      <c r="J77" s="238"/>
    </row>
    <row r="78" spans="1:10" s="59" customFormat="1" ht="13.5">
      <c r="A78" s="65"/>
      <c r="B78" s="345" t="s">
        <v>330</v>
      </c>
      <c r="C78" s="230">
        <v>77</v>
      </c>
      <c r="D78" s="230">
        <v>21</v>
      </c>
      <c r="E78" s="230">
        <v>11</v>
      </c>
      <c r="F78" s="230">
        <v>21</v>
      </c>
      <c r="G78" s="297">
        <v>8</v>
      </c>
      <c r="H78" s="230">
        <v>15</v>
      </c>
      <c r="I78" s="230">
        <v>1</v>
      </c>
      <c r="J78" s="238"/>
    </row>
    <row r="79" spans="1:10" s="59" customFormat="1" ht="13.5">
      <c r="A79" s="65"/>
      <c r="B79" s="345" t="s">
        <v>331</v>
      </c>
      <c r="C79" s="230">
        <v>45</v>
      </c>
      <c r="D79" s="230">
        <v>19</v>
      </c>
      <c r="E79" s="230">
        <v>8</v>
      </c>
      <c r="F79" s="230">
        <v>3</v>
      </c>
      <c r="G79" s="297">
        <v>5</v>
      </c>
      <c r="H79" s="230">
        <v>8</v>
      </c>
      <c r="I79" s="230">
        <v>2</v>
      </c>
      <c r="J79" s="238"/>
    </row>
    <row r="80" spans="1:10" s="228" customFormat="1" ht="13.5">
      <c r="A80" s="234" t="s">
        <v>332</v>
      </c>
      <c r="B80" s="344"/>
      <c r="C80" s="233">
        <f aca="true" t="shared" si="18" ref="C80:I80">SUM(C81:C86)</f>
        <v>702</v>
      </c>
      <c r="D80" s="233">
        <f t="shared" si="18"/>
        <v>162</v>
      </c>
      <c r="E80" s="233">
        <f t="shared" si="18"/>
        <v>166</v>
      </c>
      <c r="F80" s="233">
        <f t="shared" si="18"/>
        <v>145</v>
      </c>
      <c r="G80" s="233">
        <f t="shared" si="18"/>
        <v>82</v>
      </c>
      <c r="H80" s="233">
        <f t="shared" si="18"/>
        <v>132</v>
      </c>
      <c r="I80" s="233">
        <f t="shared" si="18"/>
        <v>15</v>
      </c>
      <c r="J80" s="238"/>
    </row>
    <row r="81" spans="1:10" s="59" customFormat="1" ht="13.5">
      <c r="A81" s="65"/>
      <c r="B81" s="345" t="s">
        <v>333</v>
      </c>
      <c r="C81" s="230">
        <v>34</v>
      </c>
      <c r="D81" s="230">
        <v>12</v>
      </c>
      <c r="E81" s="230">
        <v>8</v>
      </c>
      <c r="F81" s="230">
        <v>3</v>
      </c>
      <c r="G81" s="297">
        <v>5</v>
      </c>
      <c r="H81" s="230">
        <v>6</v>
      </c>
      <c r="I81" s="230" t="s">
        <v>1662</v>
      </c>
      <c r="J81" s="238"/>
    </row>
    <row r="82" spans="1:10" s="59" customFormat="1" ht="13.5">
      <c r="A82" s="65"/>
      <c r="B82" s="345" t="s">
        <v>334</v>
      </c>
      <c r="C82" s="230">
        <v>184</v>
      </c>
      <c r="D82" s="230">
        <v>37</v>
      </c>
      <c r="E82" s="230">
        <v>57</v>
      </c>
      <c r="F82" s="230">
        <v>38</v>
      </c>
      <c r="G82" s="297">
        <v>27</v>
      </c>
      <c r="H82" s="230">
        <v>15</v>
      </c>
      <c r="I82" s="230">
        <v>10</v>
      </c>
      <c r="J82" s="238"/>
    </row>
    <row r="83" spans="1:10" s="59" customFormat="1" ht="13.5">
      <c r="A83" s="65"/>
      <c r="B83" s="345" t="s">
        <v>335</v>
      </c>
      <c r="C83" s="230">
        <v>208</v>
      </c>
      <c r="D83" s="230">
        <v>27</v>
      </c>
      <c r="E83" s="230">
        <v>36</v>
      </c>
      <c r="F83" s="230">
        <v>51</v>
      </c>
      <c r="G83" s="297">
        <v>31</v>
      </c>
      <c r="H83" s="230">
        <v>62</v>
      </c>
      <c r="I83" s="230">
        <v>1</v>
      </c>
      <c r="J83" s="238"/>
    </row>
    <row r="84" spans="1:10" s="59" customFormat="1" ht="13.5">
      <c r="A84" s="65"/>
      <c r="B84" s="345" t="s">
        <v>336</v>
      </c>
      <c r="C84" s="230">
        <v>145</v>
      </c>
      <c r="D84" s="230">
        <v>60</v>
      </c>
      <c r="E84" s="230">
        <v>34</v>
      </c>
      <c r="F84" s="230">
        <v>33</v>
      </c>
      <c r="G84" s="297">
        <v>7</v>
      </c>
      <c r="H84" s="230">
        <v>9</v>
      </c>
      <c r="I84" s="230">
        <v>2</v>
      </c>
      <c r="J84" s="238"/>
    </row>
    <row r="85" spans="1:10" s="59" customFormat="1" ht="13.5">
      <c r="A85" s="65"/>
      <c r="B85" s="345" t="s">
        <v>337</v>
      </c>
      <c r="C85" s="230">
        <v>99</v>
      </c>
      <c r="D85" s="230">
        <v>14</v>
      </c>
      <c r="E85" s="230">
        <v>24</v>
      </c>
      <c r="F85" s="230">
        <v>14</v>
      </c>
      <c r="G85" s="297">
        <v>9</v>
      </c>
      <c r="H85" s="230">
        <v>37</v>
      </c>
      <c r="I85" s="230">
        <v>1</v>
      </c>
      <c r="J85" s="238"/>
    </row>
    <row r="86" spans="1:10" s="59" customFormat="1" ht="13.5">
      <c r="A86" s="65"/>
      <c r="B86" s="345" t="s">
        <v>338</v>
      </c>
      <c r="C86" s="230">
        <v>32</v>
      </c>
      <c r="D86" s="230">
        <v>12</v>
      </c>
      <c r="E86" s="230">
        <v>7</v>
      </c>
      <c r="F86" s="230">
        <v>6</v>
      </c>
      <c r="G86" s="297">
        <v>3</v>
      </c>
      <c r="H86" s="230">
        <v>3</v>
      </c>
      <c r="I86" s="230">
        <v>1</v>
      </c>
      <c r="J86" s="238"/>
    </row>
    <row r="87" spans="1:10" s="228" customFormat="1" ht="13.5">
      <c r="A87" s="234" t="s">
        <v>339</v>
      </c>
      <c r="B87" s="344"/>
      <c r="C87" s="233">
        <f aca="true" t="shared" si="19" ref="C87:I87">SUM(C88:C89)</f>
        <v>335</v>
      </c>
      <c r="D87" s="233">
        <f t="shared" si="19"/>
        <v>79</v>
      </c>
      <c r="E87" s="233">
        <f t="shared" si="19"/>
        <v>71</v>
      </c>
      <c r="F87" s="233">
        <f t="shared" si="19"/>
        <v>84</v>
      </c>
      <c r="G87" s="233">
        <f t="shared" si="19"/>
        <v>34</v>
      </c>
      <c r="H87" s="233">
        <f t="shared" si="19"/>
        <v>66</v>
      </c>
      <c r="I87" s="233">
        <f t="shared" si="19"/>
        <v>1</v>
      </c>
      <c r="J87" s="238"/>
    </row>
    <row r="88" spans="1:10" s="59" customFormat="1" ht="13.5">
      <c r="A88" s="65"/>
      <c r="B88" s="345" t="s">
        <v>340</v>
      </c>
      <c r="C88" s="230">
        <v>174</v>
      </c>
      <c r="D88" s="230">
        <v>45</v>
      </c>
      <c r="E88" s="230">
        <v>43</v>
      </c>
      <c r="F88" s="230">
        <v>40</v>
      </c>
      <c r="G88" s="297">
        <v>16</v>
      </c>
      <c r="H88" s="230">
        <v>29</v>
      </c>
      <c r="I88" s="230">
        <v>1</v>
      </c>
      <c r="J88" s="238"/>
    </row>
    <row r="89" spans="1:10" s="59" customFormat="1" ht="13.5">
      <c r="A89" s="65"/>
      <c r="B89" s="345" t="s">
        <v>341</v>
      </c>
      <c r="C89" s="230">
        <v>161</v>
      </c>
      <c r="D89" s="230">
        <v>34</v>
      </c>
      <c r="E89" s="230">
        <v>28</v>
      </c>
      <c r="F89" s="230">
        <v>44</v>
      </c>
      <c r="G89" s="297">
        <v>18</v>
      </c>
      <c r="H89" s="230">
        <v>37</v>
      </c>
      <c r="I89" s="230">
        <v>0</v>
      </c>
      <c r="J89" s="238"/>
    </row>
    <row r="90" spans="1:10" s="228" customFormat="1" ht="13.5">
      <c r="A90" s="234" t="s">
        <v>342</v>
      </c>
      <c r="B90" s="344"/>
      <c r="C90" s="233">
        <f aca="true" t="shared" si="20" ref="C90:I90">SUM(C91:C94)</f>
        <v>419</v>
      </c>
      <c r="D90" s="233">
        <f t="shared" si="20"/>
        <v>91</v>
      </c>
      <c r="E90" s="233">
        <f t="shared" si="20"/>
        <v>94</v>
      </c>
      <c r="F90" s="233">
        <f t="shared" si="20"/>
        <v>85</v>
      </c>
      <c r="G90" s="233">
        <f t="shared" si="20"/>
        <v>51</v>
      </c>
      <c r="H90" s="233">
        <f t="shared" si="20"/>
        <v>90</v>
      </c>
      <c r="I90" s="233">
        <f t="shared" si="20"/>
        <v>8</v>
      </c>
      <c r="J90" s="238"/>
    </row>
    <row r="91" spans="1:10" s="59" customFormat="1" ht="13.5">
      <c r="A91" s="65"/>
      <c r="B91" s="345" t="s">
        <v>343</v>
      </c>
      <c r="C91" s="230">
        <v>71</v>
      </c>
      <c r="D91" s="230">
        <v>17</v>
      </c>
      <c r="E91" s="230">
        <v>14</v>
      </c>
      <c r="F91" s="230">
        <v>12</v>
      </c>
      <c r="G91" s="297">
        <v>12</v>
      </c>
      <c r="H91" s="230">
        <v>14</v>
      </c>
      <c r="I91" s="230">
        <v>2</v>
      </c>
      <c r="J91" s="238"/>
    </row>
    <row r="92" spans="1:10" s="59" customFormat="1" ht="13.5">
      <c r="A92" s="65"/>
      <c r="B92" s="345" t="s">
        <v>344</v>
      </c>
      <c r="C92" s="230">
        <v>17</v>
      </c>
      <c r="D92" s="230">
        <v>7</v>
      </c>
      <c r="E92" s="230">
        <v>4</v>
      </c>
      <c r="F92" s="230">
        <v>2</v>
      </c>
      <c r="G92" s="297">
        <v>2</v>
      </c>
      <c r="H92" s="230">
        <v>2</v>
      </c>
      <c r="I92" s="230" t="s">
        <v>1662</v>
      </c>
      <c r="J92" s="238"/>
    </row>
    <row r="93" spans="1:10" s="59" customFormat="1" ht="13.5">
      <c r="A93" s="65"/>
      <c r="B93" s="345" t="s">
        <v>345</v>
      </c>
      <c r="C93" s="230">
        <v>263</v>
      </c>
      <c r="D93" s="230">
        <v>48</v>
      </c>
      <c r="E93" s="230">
        <v>56</v>
      </c>
      <c r="F93" s="230">
        <v>54</v>
      </c>
      <c r="G93" s="297">
        <v>31</v>
      </c>
      <c r="H93" s="230">
        <v>68</v>
      </c>
      <c r="I93" s="230">
        <v>6</v>
      </c>
      <c r="J93" s="238"/>
    </row>
    <row r="94" spans="1:10" s="59" customFormat="1" ht="13.5">
      <c r="A94" s="65"/>
      <c r="B94" s="345" t="s">
        <v>346</v>
      </c>
      <c r="C94" s="230">
        <v>68</v>
      </c>
      <c r="D94" s="230">
        <v>19</v>
      </c>
      <c r="E94" s="230">
        <v>20</v>
      </c>
      <c r="F94" s="230">
        <v>17</v>
      </c>
      <c r="G94" s="297">
        <v>6</v>
      </c>
      <c r="H94" s="230">
        <v>6</v>
      </c>
      <c r="I94" s="230" t="s">
        <v>1662</v>
      </c>
      <c r="J94" s="238"/>
    </row>
    <row r="95" spans="1:10" s="228" customFormat="1" ht="13.5">
      <c r="A95" s="234" t="s">
        <v>347</v>
      </c>
      <c r="B95" s="344"/>
      <c r="C95" s="233">
        <f aca="true" t="shared" si="21" ref="C95:I95">SUM(C96:C98)</f>
        <v>273</v>
      </c>
      <c r="D95" s="233">
        <f t="shared" si="21"/>
        <v>85</v>
      </c>
      <c r="E95" s="233">
        <f t="shared" si="21"/>
        <v>54</v>
      </c>
      <c r="F95" s="233">
        <f t="shared" si="21"/>
        <v>65</v>
      </c>
      <c r="G95" s="233">
        <f t="shared" si="21"/>
        <v>22</v>
      </c>
      <c r="H95" s="233">
        <f t="shared" si="21"/>
        <v>46</v>
      </c>
      <c r="I95" s="233">
        <f t="shared" si="21"/>
        <v>1</v>
      </c>
      <c r="J95" s="238"/>
    </row>
    <row r="96" spans="1:10" s="59" customFormat="1" ht="13.5">
      <c r="A96" s="65"/>
      <c r="B96" s="345" t="s">
        <v>348</v>
      </c>
      <c r="C96" s="230">
        <v>73</v>
      </c>
      <c r="D96" s="230">
        <v>31</v>
      </c>
      <c r="E96" s="230">
        <v>13</v>
      </c>
      <c r="F96" s="230">
        <v>15</v>
      </c>
      <c r="G96" s="297">
        <v>5</v>
      </c>
      <c r="H96" s="230">
        <v>9</v>
      </c>
      <c r="I96" s="230" t="s">
        <v>1790</v>
      </c>
      <c r="J96" s="238"/>
    </row>
    <row r="97" spans="1:10" s="59" customFormat="1" ht="13.5">
      <c r="A97" s="65"/>
      <c r="B97" s="345" t="s">
        <v>349</v>
      </c>
      <c r="C97" s="230">
        <v>52</v>
      </c>
      <c r="D97" s="230">
        <v>18</v>
      </c>
      <c r="E97" s="230">
        <v>10</v>
      </c>
      <c r="F97" s="230">
        <v>12</v>
      </c>
      <c r="G97" s="297">
        <v>4</v>
      </c>
      <c r="H97" s="230">
        <v>8</v>
      </c>
      <c r="I97" s="230" t="s">
        <v>1662</v>
      </c>
      <c r="J97" s="238"/>
    </row>
    <row r="98" spans="1:10" s="59" customFormat="1" ht="13.5">
      <c r="A98" s="65"/>
      <c r="B98" s="345" t="s">
        <v>350</v>
      </c>
      <c r="C98" s="230">
        <v>148</v>
      </c>
      <c r="D98" s="230">
        <v>36</v>
      </c>
      <c r="E98" s="230">
        <v>31</v>
      </c>
      <c r="F98" s="230">
        <v>38</v>
      </c>
      <c r="G98" s="297">
        <v>13</v>
      </c>
      <c r="H98" s="230">
        <v>29</v>
      </c>
      <c r="I98" s="230">
        <v>1</v>
      </c>
      <c r="J98" s="238"/>
    </row>
    <row r="99" spans="1:10" s="228" customFormat="1" ht="13.5">
      <c r="A99" s="234" t="s">
        <v>351</v>
      </c>
      <c r="B99" s="344"/>
      <c r="C99" s="233">
        <f aca="true" t="shared" si="22" ref="C99:I99">SUM(C100:C101)</f>
        <v>200</v>
      </c>
      <c r="D99" s="233">
        <f t="shared" si="22"/>
        <v>70</v>
      </c>
      <c r="E99" s="233">
        <f t="shared" si="22"/>
        <v>49</v>
      </c>
      <c r="F99" s="233">
        <f t="shared" si="22"/>
        <v>39</v>
      </c>
      <c r="G99" s="233">
        <f t="shared" si="22"/>
        <v>10</v>
      </c>
      <c r="H99" s="233">
        <f t="shared" si="22"/>
        <v>29</v>
      </c>
      <c r="I99" s="233">
        <f t="shared" si="22"/>
        <v>3</v>
      </c>
      <c r="J99" s="238"/>
    </row>
    <row r="100" spans="1:10" s="59" customFormat="1" ht="13.5">
      <c r="A100" s="65"/>
      <c r="B100" s="345" t="s">
        <v>352</v>
      </c>
      <c r="C100" s="230">
        <v>71</v>
      </c>
      <c r="D100" s="230">
        <v>32</v>
      </c>
      <c r="E100" s="230">
        <v>22</v>
      </c>
      <c r="F100" s="230">
        <v>8</v>
      </c>
      <c r="G100" s="297">
        <v>4</v>
      </c>
      <c r="H100" s="230">
        <v>3</v>
      </c>
      <c r="I100" s="230">
        <v>2</v>
      </c>
      <c r="J100" s="238"/>
    </row>
    <row r="101" spans="1:10" s="59" customFormat="1" ht="13.5">
      <c r="A101" s="65"/>
      <c r="B101" s="345" t="s">
        <v>353</v>
      </c>
      <c r="C101" s="230">
        <v>129</v>
      </c>
      <c r="D101" s="230">
        <v>38</v>
      </c>
      <c r="E101" s="230">
        <v>27</v>
      </c>
      <c r="F101" s="230">
        <v>31</v>
      </c>
      <c r="G101" s="297">
        <v>6</v>
      </c>
      <c r="H101" s="230">
        <v>26</v>
      </c>
      <c r="I101" s="230">
        <v>1</v>
      </c>
      <c r="J101" s="238"/>
    </row>
    <row r="102" spans="1:10" s="228" customFormat="1" ht="13.5">
      <c r="A102" s="234" t="s">
        <v>354</v>
      </c>
      <c r="B102" s="344"/>
      <c r="C102" s="233">
        <f aca="true" t="shared" si="23" ref="C102:I102">SUM(C103:C106)</f>
        <v>579</v>
      </c>
      <c r="D102" s="233">
        <f t="shared" si="23"/>
        <v>182</v>
      </c>
      <c r="E102" s="233">
        <f t="shared" si="23"/>
        <v>153</v>
      </c>
      <c r="F102" s="233">
        <f t="shared" si="23"/>
        <v>86</v>
      </c>
      <c r="G102" s="233">
        <f t="shared" si="23"/>
        <v>53</v>
      </c>
      <c r="H102" s="233">
        <f t="shared" si="23"/>
        <v>86</v>
      </c>
      <c r="I102" s="233">
        <f t="shared" si="23"/>
        <v>19</v>
      </c>
      <c r="J102" s="238"/>
    </row>
    <row r="103" spans="1:10" s="59" customFormat="1" ht="13.5">
      <c r="A103" s="65"/>
      <c r="B103" s="345" t="s">
        <v>355</v>
      </c>
      <c r="C103" s="230">
        <v>263</v>
      </c>
      <c r="D103" s="230">
        <v>89</v>
      </c>
      <c r="E103" s="230">
        <v>68</v>
      </c>
      <c r="F103" s="230">
        <v>41</v>
      </c>
      <c r="G103" s="297">
        <v>23</v>
      </c>
      <c r="H103" s="230">
        <v>27</v>
      </c>
      <c r="I103" s="230">
        <v>15</v>
      </c>
      <c r="J103" s="238"/>
    </row>
    <row r="104" spans="1:10" s="59" customFormat="1" ht="13.5">
      <c r="A104" s="65"/>
      <c r="B104" s="345" t="s">
        <v>356</v>
      </c>
      <c r="C104" s="230">
        <v>179</v>
      </c>
      <c r="D104" s="230">
        <v>58</v>
      </c>
      <c r="E104" s="230">
        <v>49</v>
      </c>
      <c r="F104" s="230">
        <v>20</v>
      </c>
      <c r="G104" s="297">
        <v>16</v>
      </c>
      <c r="H104" s="230">
        <v>34</v>
      </c>
      <c r="I104" s="230">
        <v>2</v>
      </c>
      <c r="J104" s="238"/>
    </row>
    <row r="105" spans="1:10" s="59" customFormat="1" ht="13.5">
      <c r="A105" s="65"/>
      <c r="B105" s="345" t="s">
        <v>1685</v>
      </c>
      <c r="C105" s="230">
        <v>67</v>
      </c>
      <c r="D105" s="230">
        <v>20</v>
      </c>
      <c r="E105" s="230">
        <v>18</v>
      </c>
      <c r="F105" s="230">
        <v>13</v>
      </c>
      <c r="G105" s="297">
        <v>6</v>
      </c>
      <c r="H105" s="230">
        <v>9</v>
      </c>
      <c r="I105" s="230">
        <v>1</v>
      </c>
      <c r="J105" s="238"/>
    </row>
    <row r="106" spans="1:10" s="59" customFormat="1" ht="13.5">
      <c r="A106" s="65"/>
      <c r="B106" s="345" t="s">
        <v>1686</v>
      </c>
      <c r="C106" s="230">
        <v>70</v>
      </c>
      <c r="D106" s="230">
        <v>15</v>
      </c>
      <c r="E106" s="230">
        <v>18</v>
      </c>
      <c r="F106" s="230">
        <v>12</v>
      </c>
      <c r="G106" s="297">
        <v>8</v>
      </c>
      <c r="H106" s="230">
        <v>16</v>
      </c>
      <c r="I106" s="230">
        <v>1</v>
      </c>
      <c r="J106" s="238"/>
    </row>
    <row r="107" spans="1:10" s="228" customFormat="1" ht="13.5">
      <c r="A107" s="234" t="s">
        <v>357</v>
      </c>
      <c r="B107" s="344"/>
      <c r="C107" s="233">
        <f aca="true" t="shared" si="24" ref="C107:I107">SUM(C108:C110)</f>
        <v>187</v>
      </c>
      <c r="D107" s="233">
        <f t="shared" si="24"/>
        <v>92</v>
      </c>
      <c r="E107" s="233">
        <f t="shared" si="24"/>
        <v>31</v>
      </c>
      <c r="F107" s="233">
        <f t="shared" si="24"/>
        <v>26</v>
      </c>
      <c r="G107" s="233">
        <f t="shared" si="24"/>
        <v>8</v>
      </c>
      <c r="H107" s="233">
        <f t="shared" si="24"/>
        <v>27</v>
      </c>
      <c r="I107" s="233">
        <f t="shared" si="24"/>
        <v>3</v>
      </c>
      <c r="J107" s="238"/>
    </row>
    <row r="108" spans="1:10" s="59" customFormat="1" ht="13.5">
      <c r="A108" s="65"/>
      <c r="B108" s="345" t="s">
        <v>358</v>
      </c>
      <c r="C108" s="230">
        <v>88</v>
      </c>
      <c r="D108" s="230">
        <v>41</v>
      </c>
      <c r="E108" s="230">
        <v>13</v>
      </c>
      <c r="F108" s="230">
        <v>15</v>
      </c>
      <c r="G108" s="297">
        <v>3</v>
      </c>
      <c r="H108" s="230">
        <v>14</v>
      </c>
      <c r="I108" s="230">
        <v>2</v>
      </c>
      <c r="J108" s="238"/>
    </row>
    <row r="109" spans="1:10" s="59" customFormat="1" ht="13.5">
      <c r="A109" s="65"/>
      <c r="B109" s="345" t="s">
        <v>359</v>
      </c>
      <c r="C109" s="230">
        <v>70</v>
      </c>
      <c r="D109" s="230">
        <v>34</v>
      </c>
      <c r="E109" s="230">
        <v>14</v>
      </c>
      <c r="F109" s="230">
        <v>10</v>
      </c>
      <c r="G109" s="297">
        <v>5</v>
      </c>
      <c r="H109" s="230">
        <v>7</v>
      </c>
      <c r="I109" s="230" t="s">
        <v>1790</v>
      </c>
      <c r="J109" s="238"/>
    </row>
    <row r="110" spans="1:10" s="59" customFormat="1" ht="13.5">
      <c r="A110" s="65"/>
      <c r="B110" s="345" t="s">
        <v>360</v>
      </c>
      <c r="C110" s="230">
        <v>29</v>
      </c>
      <c r="D110" s="230">
        <v>17</v>
      </c>
      <c r="E110" s="230">
        <v>4</v>
      </c>
      <c r="F110" s="230">
        <v>1</v>
      </c>
      <c r="G110" s="297" t="s">
        <v>1662</v>
      </c>
      <c r="H110" s="230">
        <v>6</v>
      </c>
      <c r="I110" s="230">
        <v>1</v>
      </c>
      <c r="J110" s="238"/>
    </row>
    <row r="111" spans="1:10" s="228" customFormat="1" ht="13.5">
      <c r="A111" s="234" t="s">
        <v>361</v>
      </c>
      <c r="B111" s="344"/>
      <c r="C111" s="233">
        <v>105</v>
      </c>
      <c r="D111" s="233">
        <v>75</v>
      </c>
      <c r="E111" s="233">
        <v>14</v>
      </c>
      <c r="F111" s="233">
        <v>9</v>
      </c>
      <c r="G111" s="233">
        <v>1</v>
      </c>
      <c r="H111" s="233">
        <v>6</v>
      </c>
      <c r="I111" s="233" t="s">
        <v>1662</v>
      </c>
      <c r="J111" s="238"/>
    </row>
    <row r="112" spans="1:10" s="228" customFormat="1" ht="13.5">
      <c r="A112" s="234" t="s">
        <v>362</v>
      </c>
      <c r="B112" s="344"/>
      <c r="C112" s="233">
        <v>102</v>
      </c>
      <c r="D112" s="233">
        <v>62</v>
      </c>
      <c r="E112" s="233">
        <v>19</v>
      </c>
      <c r="F112" s="233">
        <v>11</v>
      </c>
      <c r="G112" s="233">
        <v>6</v>
      </c>
      <c r="H112" s="233">
        <v>4</v>
      </c>
      <c r="I112" s="233" t="s">
        <v>1662</v>
      </c>
      <c r="J112" s="238"/>
    </row>
    <row r="113" spans="1:10" s="228" customFormat="1" ht="13.5">
      <c r="A113" s="234" t="s">
        <v>363</v>
      </c>
      <c r="B113" s="344"/>
      <c r="C113" s="233">
        <v>150</v>
      </c>
      <c r="D113" s="233">
        <v>98</v>
      </c>
      <c r="E113" s="233">
        <v>25</v>
      </c>
      <c r="F113" s="233">
        <v>12</v>
      </c>
      <c r="G113" s="233">
        <v>6</v>
      </c>
      <c r="H113" s="233">
        <v>9</v>
      </c>
      <c r="I113" s="233" t="s">
        <v>1662</v>
      </c>
      <c r="J113" s="238"/>
    </row>
    <row r="114" spans="1:10" s="228" customFormat="1" ht="13.5">
      <c r="A114" s="234" t="s">
        <v>364</v>
      </c>
      <c r="B114" s="344"/>
      <c r="C114" s="233">
        <f aca="true" t="shared" si="25" ref="C114:I114">SUM(C115:C117)</f>
        <v>270</v>
      </c>
      <c r="D114" s="233">
        <f t="shared" si="25"/>
        <v>163</v>
      </c>
      <c r="E114" s="233">
        <f t="shared" si="25"/>
        <v>52</v>
      </c>
      <c r="F114" s="233">
        <f t="shared" si="25"/>
        <v>38</v>
      </c>
      <c r="G114" s="233">
        <f t="shared" si="25"/>
        <v>7</v>
      </c>
      <c r="H114" s="233">
        <f t="shared" si="25"/>
        <v>9</v>
      </c>
      <c r="I114" s="233">
        <f t="shared" si="25"/>
        <v>1</v>
      </c>
      <c r="J114" s="238"/>
    </row>
    <row r="115" spans="1:10" s="59" customFormat="1" ht="13.5">
      <c r="A115" s="65"/>
      <c r="B115" s="345" t="s">
        <v>365</v>
      </c>
      <c r="C115" s="230">
        <v>74</v>
      </c>
      <c r="D115" s="230">
        <v>42</v>
      </c>
      <c r="E115" s="230">
        <v>17</v>
      </c>
      <c r="F115" s="230">
        <v>10</v>
      </c>
      <c r="G115" s="297">
        <v>3</v>
      </c>
      <c r="H115" s="230">
        <v>2</v>
      </c>
      <c r="I115" s="230" t="s">
        <v>1662</v>
      </c>
      <c r="J115" s="238"/>
    </row>
    <row r="116" spans="1:10" s="59" customFormat="1" ht="13.5">
      <c r="A116" s="65"/>
      <c r="B116" s="345" t="s">
        <v>366</v>
      </c>
      <c r="C116" s="230">
        <v>116</v>
      </c>
      <c r="D116" s="230">
        <v>74</v>
      </c>
      <c r="E116" s="230">
        <v>18</v>
      </c>
      <c r="F116" s="230">
        <v>18</v>
      </c>
      <c r="G116" s="297">
        <v>4</v>
      </c>
      <c r="H116" s="230">
        <v>2</v>
      </c>
      <c r="I116" s="230" t="s">
        <v>1662</v>
      </c>
      <c r="J116" s="238"/>
    </row>
    <row r="117" spans="1:10" s="59" customFormat="1" ht="13.5">
      <c r="A117" s="65"/>
      <c r="B117" s="345" t="s">
        <v>367</v>
      </c>
      <c r="C117" s="230">
        <v>80</v>
      </c>
      <c r="D117" s="230">
        <v>47</v>
      </c>
      <c r="E117" s="230">
        <v>17</v>
      </c>
      <c r="F117" s="230">
        <v>10</v>
      </c>
      <c r="G117" s="297" t="s">
        <v>1662</v>
      </c>
      <c r="H117" s="230">
        <v>5</v>
      </c>
      <c r="I117" s="230">
        <v>1</v>
      </c>
      <c r="J117" s="238"/>
    </row>
    <row r="118" spans="1:10" s="228" customFormat="1" ht="13.5">
      <c r="A118" s="234" t="s">
        <v>368</v>
      </c>
      <c r="B118" s="344"/>
      <c r="C118" s="233">
        <f aca="true" t="shared" si="26" ref="C118:I118">SUM(C119:C120)</f>
        <v>207</v>
      </c>
      <c r="D118" s="233">
        <f t="shared" si="26"/>
        <v>128</v>
      </c>
      <c r="E118" s="233">
        <f t="shared" si="26"/>
        <v>39</v>
      </c>
      <c r="F118" s="233">
        <f t="shared" si="26"/>
        <v>23</v>
      </c>
      <c r="G118" s="233">
        <f t="shared" si="26"/>
        <v>1</v>
      </c>
      <c r="H118" s="233">
        <f t="shared" si="26"/>
        <v>15</v>
      </c>
      <c r="I118" s="233">
        <f t="shared" si="26"/>
        <v>1</v>
      </c>
      <c r="J118" s="238"/>
    </row>
    <row r="119" spans="1:10" s="59" customFormat="1" ht="13.5">
      <c r="A119" s="65"/>
      <c r="B119" s="345" t="s">
        <v>369</v>
      </c>
      <c r="C119" s="230">
        <v>98</v>
      </c>
      <c r="D119" s="230">
        <v>57</v>
      </c>
      <c r="E119" s="230">
        <v>17</v>
      </c>
      <c r="F119" s="230">
        <v>16</v>
      </c>
      <c r="G119" s="297">
        <v>1</v>
      </c>
      <c r="H119" s="230">
        <v>7</v>
      </c>
      <c r="I119" s="230" t="s">
        <v>1662</v>
      </c>
      <c r="J119" s="238"/>
    </row>
    <row r="120" spans="1:10" s="59" customFormat="1" ht="13.5">
      <c r="A120" s="65"/>
      <c r="B120" s="345" t="s">
        <v>370</v>
      </c>
      <c r="C120" s="230">
        <v>109</v>
      </c>
      <c r="D120" s="230">
        <v>71</v>
      </c>
      <c r="E120" s="230">
        <v>22</v>
      </c>
      <c r="F120" s="230">
        <v>7</v>
      </c>
      <c r="G120" s="297" t="s">
        <v>1662</v>
      </c>
      <c r="H120" s="230">
        <v>8</v>
      </c>
      <c r="I120" s="230">
        <v>1</v>
      </c>
      <c r="J120" s="238"/>
    </row>
    <row r="121" spans="1:10" s="228" customFormat="1" ht="13.5">
      <c r="A121" s="234" t="s">
        <v>371</v>
      </c>
      <c r="B121" s="344"/>
      <c r="C121" s="233">
        <f aca="true" t="shared" si="27" ref="C121:I121">SUM(C122:C123)</f>
        <v>309</v>
      </c>
      <c r="D121" s="233">
        <f t="shared" si="27"/>
        <v>180</v>
      </c>
      <c r="E121" s="233">
        <f t="shared" si="27"/>
        <v>76</v>
      </c>
      <c r="F121" s="233">
        <f t="shared" si="27"/>
        <v>36</v>
      </c>
      <c r="G121" s="233">
        <f t="shared" si="27"/>
        <v>5</v>
      </c>
      <c r="H121" s="233">
        <f t="shared" si="27"/>
        <v>12</v>
      </c>
      <c r="I121" s="233">
        <f t="shared" si="27"/>
        <v>0</v>
      </c>
      <c r="J121" s="238"/>
    </row>
    <row r="122" spans="1:10" s="59" customFormat="1" ht="13.5">
      <c r="A122" s="65"/>
      <c r="B122" s="345" t="s">
        <v>372</v>
      </c>
      <c r="C122" s="230">
        <v>127</v>
      </c>
      <c r="D122" s="230">
        <v>76</v>
      </c>
      <c r="E122" s="230">
        <v>31</v>
      </c>
      <c r="F122" s="230">
        <v>12</v>
      </c>
      <c r="G122" s="297">
        <v>2</v>
      </c>
      <c r="H122" s="230">
        <v>6</v>
      </c>
      <c r="I122" s="230" t="s">
        <v>1662</v>
      </c>
      <c r="J122" s="238"/>
    </row>
    <row r="123" spans="1:10" s="59" customFormat="1" ht="13.5">
      <c r="A123" s="65"/>
      <c r="B123" s="345" t="s">
        <v>373</v>
      </c>
      <c r="C123" s="230">
        <v>182</v>
      </c>
      <c r="D123" s="230">
        <v>104</v>
      </c>
      <c r="E123" s="230">
        <v>45</v>
      </c>
      <c r="F123" s="230">
        <v>24</v>
      </c>
      <c r="G123" s="297">
        <v>3</v>
      </c>
      <c r="H123" s="230">
        <v>6</v>
      </c>
      <c r="I123" s="230"/>
      <c r="J123" s="238"/>
    </row>
    <row r="124" spans="1:10" s="228" customFormat="1" ht="13.5">
      <c r="A124" s="234" t="s">
        <v>374</v>
      </c>
      <c r="B124" s="344"/>
      <c r="C124" s="233">
        <f aca="true" t="shared" si="28" ref="C124:I124">SUM(C125:C126)</f>
        <v>151</v>
      </c>
      <c r="D124" s="233">
        <f t="shared" si="28"/>
        <v>76</v>
      </c>
      <c r="E124" s="233">
        <f t="shared" si="28"/>
        <v>30</v>
      </c>
      <c r="F124" s="233">
        <f t="shared" si="28"/>
        <v>21</v>
      </c>
      <c r="G124" s="233">
        <f t="shared" si="28"/>
        <v>7</v>
      </c>
      <c r="H124" s="233">
        <f t="shared" si="28"/>
        <v>17</v>
      </c>
      <c r="I124" s="233">
        <f t="shared" si="28"/>
        <v>0</v>
      </c>
      <c r="J124" s="238"/>
    </row>
    <row r="125" spans="1:10" s="59" customFormat="1" ht="13.5">
      <c r="A125" s="65"/>
      <c r="B125" s="345" t="s">
        <v>375</v>
      </c>
      <c r="C125" s="230">
        <v>93</v>
      </c>
      <c r="D125" s="230">
        <v>51</v>
      </c>
      <c r="E125" s="230">
        <v>21</v>
      </c>
      <c r="F125" s="230">
        <v>10</v>
      </c>
      <c r="G125" s="297">
        <v>2</v>
      </c>
      <c r="H125" s="230">
        <v>9</v>
      </c>
      <c r="I125" s="230" t="s">
        <v>1662</v>
      </c>
      <c r="J125" s="238"/>
    </row>
    <row r="126" spans="1:10" s="59" customFormat="1" ht="13.5">
      <c r="A126" s="65"/>
      <c r="B126" s="345" t="s">
        <v>376</v>
      </c>
      <c r="C126" s="230">
        <v>58</v>
      </c>
      <c r="D126" s="230">
        <v>25</v>
      </c>
      <c r="E126" s="230">
        <v>9</v>
      </c>
      <c r="F126" s="230">
        <v>11</v>
      </c>
      <c r="G126" s="297">
        <v>5</v>
      </c>
      <c r="H126" s="230">
        <v>8</v>
      </c>
      <c r="I126" s="230" t="s">
        <v>1662</v>
      </c>
      <c r="J126" s="238"/>
    </row>
    <row r="127" spans="1:10" s="228" customFormat="1" ht="13.5">
      <c r="A127" s="234" t="s">
        <v>377</v>
      </c>
      <c r="B127" s="344"/>
      <c r="C127" s="233">
        <f aca="true" t="shared" si="29" ref="C127:I127">SUM(C128:C134)</f>
        <v>1258</v>
      </c>
      <c r="D127" s="233">
        <f t="shared" si="29"/>
        <v>516</v>
      </c>
      <c r="E127" s="233">
        <f t="shared" si="29"/>
        <v>281</v>
      </c>
      <c r="F127" s="233">
        <f t="shared" si="29"/>
        <v>208</v>
      </c>
      <c r="G127" s="233">
        <f t="shared" si="29"/>
        <v>86</v>
      </c>
      <c r="H127" s="233">
        <f t="shared" si="29"/>
        <v>159</v>
      </c>
      <c r="I127" s="233">
        <f t="shared" si="29"/>
        <v>8</v>
      </c>
      <c r="J127" s="238"/>
    </row>
    <row r="128" spans="1:10" s="59" customFormat="1" ht="13.5">
      <c r="A128" s="65"/>
      <c r="B128" s="345" t="s">
        <v>378</v>
      </c>
      <c r="C128" s="230">
        <v>171</v>
      </c>
      <c r="D128" s="230">
        <v>108</v>
      </c>
      <c r="E128" s="230">
        <v>31</v>
      </c>
      <c r="F128" s="230">
        <v>19</v>
      </c>
      <c r="G128" s="297">
        <v>8</v>
      </c>
      <c r="H128" s="230">
        <v>5</v>
      </c>
      <c r="I128" s="230" t="s">
        <v>1662</v>
      </c>
      <c r="J128" s="238"/>
    </row>
    <row r="129" spans="1:10" s="59" customFormat="1" ht="13.5">
      <c r="A129" s="65"/>
      <c r="B129" s="345" t="s">
        <v>379</v>
      </c>
      <c r="C129" s="230">
        <v>172</v>
      </c>
      <c r="D129" s="230">
        <v>58</v>
      </c>
      <c r="E129" s="230">
        <v>23</v>
      </c>
      <c r="F129" s="230">
        <v>30</v>
      </c>
      <c r="G129" s="297">
        <v>19</v>
      </c>
      <c r="H129" s="230">
        <v>42</v>
      </c>
      <c r="I129" s="230" t="s">
        <v>1662</v>
      </c>
      <c r="J129" s="238"/>
    </row>
    <row r="130" spans="1:10" s="59" customFormat="1" ht="13.5">
      <c r="A130" s="65"/>
      <c r="B130" s="345" t="s">
        <v>380</v>
      </c>
      <c r="C130" s="230">
        <v>327</v>
      </c>
      <c r="D130" s="230">
        <v>142</v>
      </c>
      <c r="E130" s="230">
        <v>93</v>
      </c>
      <c r="F130" s="230">
        <v>56</v>
      </c>
      <c r="G130" s="297">
        <v>13</v>
      </c>
      <c r="H130" s="230">
        <v>21</v>
      </c>
      <c r="I130" s="230">
        <v>2</v>
      </c>
      <c r="J130" s="238"/>
    </row>
    <row r="131" spans="1:10" s="59" customFormat="1" ht="13.5">
      <c r="A131" s="65"/>
      <c r="B131" s="345" t="s">
        <v>381</v>
      </c>
      <c r="C131" s="230">
        <v>217</v>
      </c>
      <c r="D131" s="230">
        <v>72</v>
      </c>
      <c r="E131" s="230">
        <v>56</v>
      </c>
      <c r="F131" s="230">
        <v>40</v>
      </c>
      <c r="G131" s="297">
        <v>18</v>
      </c>
      <c r="H131" s="230">
        <v>28</v>
      </c>
      <c r="I131" s="230">
        <v>3</v>
      </c>
      <c r="J131" s="238"/>
    </row>
    <row r="132" spans="1:10" s="59" customFormat="1" ht="13.5">
      <c r="A132" s="65"/>
      <c r="B132" s="345" t="s">
        <v>382</v>
      </c>
      <c r="C132" s="230">
        <v>231</v>
      </c>
      <c r="D132" s="230">
        <v>113</v>
      </c>
      <c r="E132" s="230">
        <v>54</v>
      </c>
      <c r="F132" s="230">
        <v>33</v>
      </c>
      <c r="G132" s="297">
        <v>13</v>
      </c>
      <c r="H132" s="230">
        <v>18</v>
      </c>
      <c r="I132" s="230" t="s">
        <v>1662</v>
      </c>
      <c r="J132" s="238"/>
    </row>
    <row r="133" spans="1:10" s="59" customFormat="1" ht="13.5">
      <c r="A133" s="65"/>
      <c r="B133" s="345" t="s">
        <v>383</v>
      </c>
      <c r="C133" s="230">
        <v>87</v>
      </c>
      <c r="D133" s="230">
        <v>17</v>
      </c>
      <c r="E133" s="230">
        <v>18</v>
      </c>
      <c r="F133" s="230">
        <v>20</v>
      </c>
      <c r="G133" s="297">
        <v>9</v>
      </c>
      <c r="H133" s="230">
        <v>21</v>
      </c>
      <c r="I133" s="230">
        <v>2</v>
      </c>
      <c r="J133" s="238"/>
    </row>
    <row r="134" spans="1:10" s="59" customFormat="1" ht="13.5">
      <c r="A134" s="65"/>
      <c r="B134" s="345" t="s">
        <v>384</v>
      </c>
      <c r="C134" s="230">
        <v>53</v>
      </c>
      <c r="D134" s="230">
        <v>6</v>
      </c>
      <c r="E134" s="230">
        <v>6</v>
      </c>
      <c r="F134" s="230">
        <v>10</v>
      </c>
      <c r="G134" s="297">
        <v>6</v>
      </c>
      <c r="H134" s="230">
        <v>24</v>
      </c>
      <c r="I134" s="230">
        <v>1</v>
      </c>
      <c r="J134" s="238"/>
    </row>
    <row r="135" spans="1:10" s="228" customFormat="1" ht="13.5">
      <c r="A135" s="234" t="s">
        <v>385</v>
      </c>
      <c r="B135" s="344"/>
      <c r="C135" s="233">
        <f aca="true" t="shared" si="30" ref="C135:I135">SUM(C136:C140)</f>
        <v>570</v>
      </c>
      <c r="D135" s="233">
        <f t="shared" si="30"/>
        <v>213</v>
      </c>
      <c r="E135" s="233">
        <f t="shared" si="30"/>
        <v>118</v>
      </c>
      <c r="F135" s="233">
        <f t="shared" si="30"/>
        <v>101</v>
      </c>
      <c r="G135" s="233">
        <f t="shared" si="30"/>
        <v>40</v>
      </c>
      <c r="H135" s="233">
        <f t="shared" si="30"/>
        <v>94</v>
      </c>
      <c r="I135" s="233">
        <f t="shared" si="30"/>
        <v>4</v>
      </c>
      <c r="J135" s="238"/>
    </row>
    <row r="136" spans="1:10" s="59" customFormat="1" ht="13.5">
      <c r="A136" s="65"/>
      <c r="B136" s="345" t="s">
        <v>386</v>
      </c>
      <c r="C136" s="230">
        <v>127</v>
      </c>
      <c r="D136" s="230">
        <v>27</v>
      </c>
      <c r="E136" s="230">
        <v>22</v>
      </c>
      <c r="F136" s="230">
        <v>36</v>
      </c>
      <c r="G136" s="297">
        <v>12</v>
      </c>
      <c r="H136" s="230">
        <v>29</v>
      </c>
      <c r="I136" s="230">
        <v>1</v>
      </c>
      <c r="J136" s="238"/>
    </row>
    <row r="137" spans="1:10" s="59" customFormat="1" ht="13.5">
      <c r="A137" s="65"/>
      <c r="B137" s="345" t="s">
        <v>387</v>
      </c>
      <c r="C137" s="230">
        <v>143</v>
      </c>
      <c r="D137" s="230">
        <v>48</v>
      </c>
      <c r="E137" s="230">
        <v>38</v>
      </c>
      <c r="F137" s="230">
        <v>16</v>
      </c>
      <c r="G137" s="297">
        <v>12</v>
      </c>
      <c r="H137" s="230">
        <v>28</v>
      </c>
      <c r="I137" s="230">
        <v>1</v>
      </c>
      <c r="J137" s="238"/>
    </row>
    <row r="138" spans="1:10" s="59" customFormat="1" ht="13.5">
      <c r="A138" s="65"/>
      <c r="B138" s="345" t="s">
        <v>388</v>
      </c>
      <c r="C138" s="230">
        <v>58</v>
      </c>
      <c r="D138" s="230">
        <v>35</v>
      </c>
      <c r="E138" s="230">
        <v>7</v>
      </c>
      <c r="F138" s="230">
        <v>8</v>
      </c>
      <c r="G138" s="297">
        <v>4</v>
      </c>
      <c r="H138" s="230">
        <v>4</v>
      </c>
      <c r="I138" s="230" t="s">
        <v>1662</v>
      </c>
      <c r="J138" s="238"/>
    </row>
    <row r="139" spans="1:10" s="59" customFormat="1" ht="13.5">
      <c r="A139" s="65"/>
      <c r="B139" s="345" t="s">
        <v>389</v>
      </c>
      <c r="C139" s="230">
        <v>159</v>
      </c>
      <c r="D139" s="230">
        <v>62</v>
      </c>
      <c r="E139" s="230">
        <v>32</v>
      </c>
      <c r="F139" s="230">
        <v>28</v>
      </c>
      <c r="G139" s="297">
        <v>8</v>
      </c>
      <c r="H139" s="230">
        <v>27</v>
      </c>
      <c r="I139" s="230">
        <v>2</v>
      </c>
      <c r="J139" s="238"/>
    </row>
    <row r="140" spans="1:10" s="59" customFormat="1" ht="13.5">
      <c r="A140" s="65"/>
      <c r="B140" s="345" t="s">
        <v>390</v>
      </c>
      <c r="C140" s="230">
        <v>83</v>
      </c>
      <c r="D140" s="230">
        <v>41</v>
      </c>
      <c r="E140" s="230">
        <v>19</v>
      </c>
      <c r="F140" s="230">
        <v>13</v>
      </c>
      <c r="G140" s="297">
        <v>4</v>
      </c>
      <c r="H140" s="230">
        <v>6</v>
      </c>
      <c r="I140" s="230">
        <v>0</v>
      </c>
      <c r="J140" s="238"/>
    </row>
    <row r="141" spans="1:10" s="228" customFormat="1" ht="13.5">
      <c r="A141" s="234" t="s">
        <v>391</v>
      </c>
      <c r="B141" s="344"/>
      <c r="C141" s="233">
        <f aca="true" t="shared" si="31" ref="C141:I141">SUM(C142:C150)</f>
        <v>2424</v>
      </c>
      <c r="D141" s="233">
        <f t="shared" si="31"/>
        <v>1232</v>
      </c>
      <c r="E141" s="233">
        <f t="shared" si="31"/>
        <v>523</v>
      </c>
      <c r="F141" s="233">
        <f t="shared" si="31"/>
        <v>326</v>
      </c>
      <c r="G141" s="233">
        <f t="shared" si="31"/>
        <v>130</v>
      </c>
      <c r="H141" s="233">
        <f t="shared" si="31"/>
        <v>202</v>
      </c>
      <c r="I141" s="233">
        <f t="shared" si="31"/>
        <v>11</v>
      </c>
      <c r="J141" s="238"/>
    </row>
    <row r="142" spans="1:10" s="59" customFormat="1" ht="13.5">
      <c r="A142" s="65"/>
      <c r="B142" s="345" t="s">
        <v>392</v>
      </c>
      <c r="C142" s="230">
        <v>332</v>
      </c>
      <c r="D142" s="230">
        <v>124</v>
      </c>
      <c r="E142" s="230">
        <v>70</v>
      </c>
      <c r="F142" s="230">
        <v>60</v>
      </c>
      <c r="G142" s="297">
        <v>25</v>
      </c>
      <c r="H142" s="230">
        <v>52</v>
      </c>
      <c r="I142" s="230">
        <v>1</v>
      </c>
      <c r="J142" s="238"/>
    </row>
    <row r="143" spans="1:10" s="59" customFormat="1" ht="13.5">
      <c r="A143" s="65"/>
      <c r="B143" s="345" t="s">
        <v>393</v>
      </c>
      <c r="C143" s="230">
        <v>407</v>
      </c>
      <c r="D143" s="230">
        <v>179</v>
      </c>
      <c r="E143" s="230">
        <v>89</v>
      </c>
      <c r="F143" s="230">
        <v>50</v>
      </c>
      <c r="G143" s="297">
        <v>26</v>
      </c>
      <c r="H143" s="230">
        <v>60</v>
      </c>
      <c r="I143" s="230">
        <v>3</v>
      </c>
      <c r="J143" s="238"/>
    </row>
    <row r="144" spans="1:10" s="59" customFormat="1" ht="13.5">
      <c r="A144" s="65"/>
      <c r="B144" s="345" t="s">
        <v>394</v>
      </c>
      <c r="C144" s="230">
        <v>288</v>
      </c>
      <c r="D144" s="230">
        <v>206</v>
      </c>
      <c r="E144" s="230">
        <v>53</v>
      </c>
      <c r="F144" s="230">
        <v>17</v>
      </c>
      <c r="G144" s="297">
        <v>5</v>
      </c>
      <c r="H144" s="230">
        <v>6</v>
      </c>
      <c r="I144" s="230">
        <v>1</v>
      </c>
      <c r="J144" s="238"/>
    </row>
    <row r="145" spans="1:10" s="59" customFormat="1" ht="13.5">
      <c r="A145" s="65"/>
      <c r="B145" s="345" t="s">
        <v>395</v>
      </c>
      <c r="C145" s="230">
        <v>178</v>
      </c>
      <c r="D145" s="230">
        <v>99</v>
      </c>
      <c r="E145" s="230">
        <v>39</v>
      </c>
      <c r="F145" s="230">
        <v>19</v>
      </c>
      <c r="G145" s="297">
        <v>13</v>
      </c>
      <c r="H145" s="230">
        <v>7</v>
      </c>
      <c r="I145" s="230">
        <v>1</v>
      </c>
      <c r="J145" s="238"/>
    </row>
    <row r="146" spans="1:10" s="59" customFormat="1" ht="13.5">
      <c r="A146" s="65"/>
      <c r="B146" s="345" t="s">
        <v>396</v>
      </c>
      <c r="C146" s="230">
        <v>366</v>
      </c>
      <c r="D146" s="230">
        <v>165</v>
      </c>
      <c r="E146" s="230">
        <v>97</v>
      </c>
      <c r="F146" s="230">
        <v>51</v>
      </c>
      <c r="G146" s="297">
        <v>26</v>
      </c>
      <c r="H146" s="230">
        <v>25</v>
      </c>
      <c r="I146" s="230">
        <v>2</v>
      </c>
      <c r="J146" s="238"/>
    </row>
    <row r="147" spans="1:10" s="59" customFormat="1" ht="13.5">
      <c r="A147" s="65"/>
      <c r="B147" s="345" t="s">
        <v>397</v>
      </c>
      <c r="C147" s="230">
        <v>438</v>
      </c>
      <c r="D147" s="230">
        <v>212</v>
      </c>
      <c r="E147" s="230">
        <v>103</v>
      </c>
      <c r="F147" s="230">
        <v>71</v>
      </c>
      <c r="G147" s="297">
        <v>23</v>
      </c>
      <c r="H147" s="230">
        <v>26</v>
      </c>
      <c r="I147" s="230">
        <v>3</v>
      </c>
      <c r="J147" s="238"/>
    </row>
    <row r="148" spans="1:10" s="59" customFormat="1" ht="13.5">
      <c r="A148" s="65"/>
      <c r="B148" s="345" t="s">
        <v>398</v>
      </c>
      <c r="C148" s="230">
        <v>210</v>
      </c>
      <c r="D148" s="230">
        <v>115</v>
      </c>
      <c r="E148" s="230">
        <v>42</v>
      </c>
      <c r="F148" s="230">
        <v>35</v>
      </c>
      <c r="G148" s="297">
        <v>5</v>
      </c>
      <c r="H148" s="230">
        <v>13</v>
      </c>
      <c r="I148" s="230" t="s">
        <v>1662</v>
      </c>
      <c r="J148" s="238"/>
    </row>
    <row r="149" spans="1:10" s="59" customFormat="1" ht="13.5">
      <c r="A149" s="65"/>
      <c r="B149" s="345" t="s">
        <v>399</v>
      </c>
      <c r="C149" s="230">
        <v>56</v>
      </c>
      <c r="D149" s="230">
        <v>42</v>
      </c>
      <c r="E149" s="230">
        <v>7</v>
      </c>
      <c r="F149" s="230">
        <v>6</v>
      </c>
      <c r="G149" s="297" t="s">
        <v>1662</v>
      </c>
      <c r="H149" s="230">
        <v>1</v>
      </c>
      <c r="I149" s="230" t="s">
        <v>1790</v>
      </c>
      <c r="J149" s="238"/>
    </row>
    <row r="150" spans="1:10" s="59" customFormat="1" ht="13.5">
      <c r="A150" s="65"/>
      <c r="B150" s="345" t="s">
        <v>400</v>
      </c>
      <c r="C150" s="230">
        <v>149</v>
      </c>
      <c r="D150" s="230">
        <v>90</v>
      </c>
      <c r="E150" s="230">
        <v>23</v>
      </c>
      <c r="F150" s="230">
        <v>17</v>
      </c>
      <c r="G150" s="297">
        <v>7</v>
      </c>
      <c r="H150" s="230">
        <v>12</v>
      </c>
      <c r="I150" s="230" t="s">
        <v>1790</v>
      </c>
      <c r="J150" s="238"/>
    </row>
    <row r="151" spans="1:10" s="228" customFormat="1" ht="13.5">
      <c r="A151" s="234" t="s">
        <v>401</v>
      </c>
      <c r="B151" s="344"/>
      <c r="C151" s="233">
        <f aca="true" t="shared" si="32" ref="C151:I151">SUM(C152:C160)</f>
        <v>1668</v>
      </c>
      <c r="D151" s="233">
        <f t="shared" si="32"/>
        <v>1036</v>
      </c>
      <c r="E151" s="233">
        <f t="shared" si="32"/>
        <v>322</v>
      </c>
      <c r="F151" s="233">
        <f t="shared" si="32"/>
        <v>174</v>
      </c>
      <c r="G151" s="233">
        <f t="shared" si="32"/>
        <v>53</v>
      </c>
      <c r="H151" s="233">
        <f t="shared" si="32"/>
        <v>78</v>
      </c>
      <c r="I151" s="233">
        <f t="shared" si="32"/>
        <v>5</v>
      </c>
      <c r="J151" s="238"/>
    </row>
    <row r="152" spans="1:10" s="59" customFormat="1" ht="13.5">
      <c r="A152" s="65"/>
      <c r="B152" s="345" t="s">
        <v>402</v>
      </c>
      <c r="C152" s="230">
        <v>175</v>
      </c>
      <c r="D152" s="231">
        <v>94</v>
      </c>
      <c r="E152" s="231">
        <v>38</v>
      </c>
      <c r="F152" s="231">
        <v>24</v>
      </c>
      <c r="G152" s="297">
        <v>8</v>
      </c>
      <c r="H152" s="231">
        <v>10</v>
      </c>
      <c r="I152" s="231">
        <v>1</v>
      </c>
      <c r="J152" s="238"/>
    </row>
    <row r="153" spans="1:10" s="59" customFormat="1" ht="13.5">
      <c r="A153" s="65"/>
      <c r="B153" s="345" t="s">
        <v>403</v>
      </c>
      <c r="C153" s="230">
        <v>193</v>
      </c>
      <c r="D153" s="230">
        <v>112</v>
      </c>
      <c r="E153" s="230">
        <v>36</v>
      </c>
      <c r="F153" s="230">
        <v>21</v>
      </c>
      <c r="G153" s="297">
        <v>8</v>
      </c>
      <c r="H153" s="230">
        <v>14</v>
      </c>
      <c r="I153" s="230">
        <v>2</v>
      </c>
      <c r="J153" s="238"/>
    </row>
    <row r="154" spans="1:10" s="59" customFormat="1" ht="13.5">
      <c r="A154" s="65"/>
      <c r="B154" s="345" t="s">
        <v>404</v>
      </c>
      <c r="C154" s="230">
        <v>187</v>
      </c>
      <c r="D154" s="230">
        <v>120</v>
      </c>
      <c r="E154" s="230">
        <v>31</v>
      </c>
      <c r="F154" s="230">
        <v>15</v>
      </c>
      <c r="G154" s="297">
        <v>8</v>
      </c>
      <c r="H154" s="230">
        <v>13</v>
      </c>
      <c r="I154" s="230" t="s">
        <v>1662</v>
      </c>
      <c r="J154" s="238"/>
    </row>
    <row r="155" spans="1:10" s="59" customFormat="1" ht="13.5">
      <c r="A155" s="65"/>
      <c r="B155" s="345" t="s">
        <v>405</v>
      </c>
      <c r="C155" s="230">
        <v>180</v>
      </c>
      <c r="D155" s="230">
        <v>109</v>
      </c>
      <c r="E155" s="230">
        <v>37</v>
      </c>
      <c r="F155" s="230">
        <v>19</v>
      </c>
      <c r="G155" s="297">
        <v>8</v>
      </c>
      <c r="H155" s="230">
        <v>7</v>
      </c>
      <c r="I155" s="230" t="s">
        <v>1662</v>
      </c>
      <c r="J155" s="238"/>
    </row>
    <row r="156" spans="1:10" s="59" customFormat="1" ht="13.5">
      <c r="A156" s="65"/>
      <c r="B156" s="345" t="s">
        <v>406</v>
      </c>
      <c r="C156" s="230">
        <v>218</v>
      </c>
      <c r="D156" s="230">
        <v>129</v>
      </c>
      <c r="E156" s="230">
        <v>48</v>
      </c>
      <c r="F156" s="230">
        <v>26</v>
      </c>
      <c r="G156" s="297">
        <v>7</v>
      </c>
      <c r="H156" s="230">
        <v>8</v>
      </c>
      <c r="I156" s="230" t="s">
        <v>1662</v>
      </c>
      <c r="J156" s="238"/>
    </row>
    <row r="157" spans="1:10" s="59" customFormat="1" ht="13.5">
      <c r="A157" s="65"/>
      <c r="B157" s="345" t="s">
        <v>407</v>
      </c>
      <c r="C157" s="230">
        <v>207</v>
      </c>
      <c r="D157" s="230">
        <v>131</v>
      </c>
      <c r="E157" s="230">
        <v>37</v>
      </c>
      <c r="F157" s="230">
        <v>22</v>
      </c>
      <c r="G157" s="297">
        <v>8</v>
      </c>
      <c r="H157" s="230">
        <v>9</v>
      </c>
      <c r="I157" s="230" t="s">
        <v>1662</v>
      </c>
      <c r="J157" s="238"/>
    </row>
    <row r="158" spans="1:10" s="59" customFormat="1" ht="13.5">
      <c r="A158" s="65"/>
      <c r="B158" s="345" t="s">
        <v>408</v>
      </c>
      <c r="C158" s="230">
        <v>251</v>
      </c>
      <c r="D158" s="230">
        <v>167</v>
      </c>
      <c r="E158" s="230">
        <v>47</v>
      </c>
      <c r="F158" s="230">
        <v>21</v>
      </c>
      <c r="G158" s="297">
        <v>4</v>
      </c>
      <c r="H158" s="230">
        <v>10</v>
      </c>
      <c r="I158" s="230">
        <v>2</v>
      </c>
      <c r="J158" s="238"/>
    </row>
    <row r="159" spans="1:10" s="59" customFormat="1" ht="13.5">
      <c r="A159" s="65"/>
      <c r="B159" s="345" t="s">
        <v>409</v>
      </c>
      <c r="C159" s="230">
        <v>190</v>
      </c>
      <c r="D159" s="230">
        <v>146</v>
      </c>
      <c r="E159" s="230">
        <v>26</v>
      </c>
      <c r="F159" s="230">
        <v>11</v>
      </c>
      <c r="G159" s="297">
        <v>2</v>
      </c>
      <c r="H159" s="230">
        <v>5</v>
      </c>
      <c r="I159" s="230" t="s">
        <v>1662</v>
      </c>
      <c r="J159" s="238"/>
    </row>
    <row r="160" spans="1:10" s="59" customFormat="1" ht="13.5">
      <c r="A160" s="65"/>
      <c r="B160" s="345" t="s">
        <v>410</v>
      </c>
      <c r="C160" s="230">
        <v>67</v>
      </c>
      <c r="D160" s="230">
        <v>28</v>
      </c>
      <c r="E160" s="230">
        <v>22</v>
      </c>
      <c r="F160" s="230">
        <v>15</v>
      </c>
      <c r="G160" s="297" t="s">
        <v>1662</v>
      </c>
      <c r="H160" s="230">
        <v>2</v>
      </c>
      <c r="I160" s="230" t="s">
        <v>1662</v>
      </c>
      <c r="J160" s="238"/>
    </row>
    <row r="161" spans="1:10" s="228" customFormat="1" ht="13.5">
      <c r="A161" s="234" t="s">
        <v>411</v>
      </c>
      <c r="B161" s="344"/>
      <c r="C161" s="233">
        <f aca="true" t="shared" si="33" ref="C161:I161">SUM(C162:C168)</f>
        <v>1050</v>
      </c>
      <c r="D161" s="233">
        <f t="shared" si="33"/>
        <v>645</v>
      </c>
      <c r="E161" s="233">
        <f t="shared" si="33"/>
        <v>222</v>
      </c>
      <c r="F161" s="233">
        <f t="shared" si="33"/>
        <v>104</v>
      </c>
      <c r="G161" s="233">
        <f t="shared" si="33"/>
        <v>39</v>
      </c>
      <c r="H161" s="233">
        <f t="shared" si="33"/>
        <v>36</v>
      </c>
      <c r="I161" s="233">
        <f t="shared" si="33"/>
        <v>4</v>
      </c>
      <c r="J161" s="238"/>
    </row>
    <row r="162" spans="1:10" s="59" customFormat="1" ht="13.5">
      <c r="A162" s="65"/>
      <c r="B162" s="345" t="s">
        <v>412</v>
      </c>
      <c r="C162" s="230">
        <v>108</v>
      </c>
      <c r="D162" s="230">
        <v>47</v>
      </c>
      <c r="E162" s="230">
        <v>36</v>
      </c>
      <c r="F162" s="230">
        <v>15</v>
      </c>
      <c r="G162" s="297">
        <v>6</v>
      </c>
      <c r="H162" s="230">
        <v>4</v>
      </c>
      <c r="I162" s="230" t="s">
        <v>1662</v>
      </c>
      <c r="J162" s="238"/>
    </row>
    <row r="163" spans="1:10" s="59" customFormat="1" ht="13.5">
      <c r="A163" s="65"/>
      <c r="B163" s="345" t="s">
        <v>413</v>
      </c>
      <c r="C163" s="230">
        <v>151</v>
      </c>
      <c r="D163" s="230">
        <v>49</v>
      </c>
      <c r="E163" s="230">
        <v>51</v>
      </c>
      <c r="F163" s="230">
        <v>24</v>
      </c>
      <c r="G163" s="297">
        <v>12</v>
      </c>
      <c r="H163" s="230">
        <v>12</v>
      </c>
      <c r="I163" s="230">
        <v>3</v>
      </c>
      <c r="J163" s="238"/>
    </row>
    <row r="164" spans="1:10" s="59" customFormat="1" ht="13.5">
      <c r="A164" s="65"/>
      <c r="B164" s="345" t="s">
        <v>414</v>
      </c>
      <c r="C164" s="230">
        <v>206</v>
      </c>
      <c r="D164" s="230">
        <v>151</v>
      </c>
      <c r="E164" s="230">
        <v>31</v>
      </c>
      <c r="F164" s="230">
        <v>14</v>
      </c>
      <c r="G164" s="297">
        <v>6</v>
      </c>
      <c r="H164" s="230">
        <v>4</v>
      </c>
      <c r="I164" s="230">
        <v>0</v>
      </c>
      <c r="J164" s="238"/>
    </row>
    <row r="165" spans="1:10" s="59" customFormat="1" ht="13.5">
      <c r="A165" s="65"/>
      <c r="B165" s="345" t="s">
        <v>415</v>
      </c>
      <c r="C165" s="230">
        <v>219</v>
      </c>
      <c r="D165" s="230">
        <v>154</v>
      </c>
      <c r="E165" s="230">
        <v>36</v>
      </c>
      <c r="F165" s="230">
        <v>15</v>
      </c>
      <c r="G165" s="297">
        <v>5</v>
      </c>
      <c r="H165" s="230">
        <v>9</v>
      </c>
      <c r="I165" s="230" t="s">
        <v>1662</v>
      </c>
      <c r="J165" s="238"/>
    </row>
    <row r="166" spans="1:10" s="59" customFormat="1" ht="13.5">
      <c r="A166" s="65"/>
      <c r="B166" s="345" t="s">
        <v>416</v>
      </c>
      <c r="C166" s="230">
        <v>178</v>
      </c>
      <c r="D166" s="230">
        <v>117</v>
      </c>
      <c r="E166" s="230">
        <v>39</v>
      </c>
      <c r="F166" s="230">
        <v>14</v>
      </c>
      <c r="G166" s="297">
        <v>5</v>
      </c>
      <c r="H166" s="230">
        <v>2</v>
      </c>
      <c r="I166" s="230">
        <v>1</v>
      </c>
      <c r="J166" s="238"/>
    </row>
    <row r="167" spans="1:10" s="59" customFormat="1" ht="13.5">
      <c r="A167" s="65"/>
      <c r="B167" s="345" t="s">
        <v>417</v>
      </c>
      <c r="C167" s="230">
        <v>124</v>
      </c>
      <c r="D167" s="230">
        <v>87</v>
      </c>
      <c r="E167" s="230">
        <v>18</v>
      </c>
      <c r="F167" s="230">
        <v>13</v>
      </c>
      <c r="G167" s="297">
        <v>4</v>
      </c>
      <c r="H167" s="230">
        <v>2</v>
      </c>
      <c r="I167" s="230" t="s">
        <v>1662</v>
      </c>
      <c r="J167" s="238"/>
    </row>
    <row r="168" spans="1:10" s="59" customFormat="1" ht="13.5">
      <c r="A168" s="65"/>
      <c r="B168" s="345" t="s">
        <v>418</v>
      </c>
      <c r="C168" s="230">
        <v>64</v>
      </c>
      <c r="D168" s="230">
        <v>40</v>
      </c>
      <c r="E168" s="230">
        <v>11</v>
      </c>
      <c r="F168" s="230">
        <v>9</v>
      </c>
      <c r="G168" s="297">
        <v>1</v>
      </c>
      <c r="H168" s="230">
        <v>3</v>
      </c>
      <c r="I168" s="230" t="s">
        <v>1662</v>
      </c>
      <c r="J168" s="238"/>
    </row>
    <row r="169" spans="1:10" s="228" customFormat="1" ht="13.5">
      <c r="A169" s="234" t="s">
        <v>419</v>
      </c>
      <c r="B169" s="344"/>
      <c r="C169" s="233">
        <f aca="true" t="shared" si="34" ref="C169:I169">SUM(C170:C177)</f>
        <v>687</v>
      </c>
      <c r="D169" s="233">
        <f t="shared" si="34"/>
        <v>410</v>
      </c>
      <c r="E169" s="233">
        <f t="shared" si="34"/>
        <v>135</v>
      </c>
      <c r="F169" s="233">
        <f t="shared" si="34"/>
        <v>87</v>
      </c>
      <c r="G169" s="233">
        <f t="shared" si="34"/>
        <v>17</v>
      </c>
      <c r="H169" s="233">
        <f t="shared" si="34"/>
        <v>32</v>
      </c>
      <c r="I169" s="233">
        <f t="shared" si="34"/>
        <v>6</v>
      </c>
      <c r="J169" s="238"/>
    </row>
    <row r="170" spans="1:10" s="59" customFormat="1" ht="13.5">
      <c r="A170" s="65"/>
      <c r="B170" s="345" t="s">
        <v>420</v>
      </c>
      <c r="C170" s="230">
        <v>63</v>
      </c>
      <c r="D170" s="230">
        <v>39</v>
      </c>
      <c r="E170" s="230">
        <v>11</v>
      </c>
      <c r="F170" s="230">
        <v>9</v>
      </c>
      <c r="G170" s="297" t="s">
        <v>1662</v>
      </c>
      <c r="H170" s="230">
        <v>3</v>
      </c>
      <c r="I170" s="230">
        <v>1</v>
      </c>
      <c r="J170" s="238"/>
    </row>
    <row r="171" spans="1:10" s="59" customFormat="1" ht="13.5">
      <c r="A171" s="65"/>
      <c r="B171" s="345" t="s">
        <v>421</v>
      </c>
      <c r="C171" s="230">
        <v>71</v>
      </c>
      <c r="D171" s="230">
        <v>44</v>
      </c>
      <c r="E171" s="230">
        <v>16</v>
      </c>
      <c r="F171" s="230">
        <v>5</v>
      </c>
      <c r="G171" s="297">
        <v>3</v>
      </c>
      <c r="H171" s="230">
        <v>3</v>
      </c>
      <c r="I171" s="230" t="s">
        <v>1662</v>
      </c>
      <c r="J171" s="238"/>
    </row>
    <row r="172" spans="1:10" s="59" customFormat="1" ht="13.5">
      <c r="A172" s="65"/>
      <c r="B172" s="345" t="s">
        <v>422</v>
      </c>
      <c r="C172" s="230">
        <v>129</v>
      </c>
      <c r="D172" s="230">
        <v>79</v>
      </c>
      <c r="E172" s="230">
        <v>25</v>
      </c>
      <c r="F172" s="230">
        <v>17</v>
      </c>
      <c r="G172" s="297">
        <v>4</v>
      </c>
      <c r="H172" s="230">
        <v>3</v>
      </c>
      <c r="I172" s="230">
        <v>1</v>
      </c>
      <c r="J172" s="238"/>
    </row>
    <row r="173" spans="1:10" s="59" customFormat="1" ht="13.5">
      <c r="A173" s="65"/>
      <c r="B173" s="345" t="s">
        <v>423</v>
      </c>
      <c r="C173" s="230">
        <v>95</v>
      </c>
      <c r="D173" s="230">
        <v>65</v>
      </c>
      <c r="E173" s="230">
        <v>10</v>
      </c>
      <c r="F173" s="230">
        <v>16</v>
      </c>
      <c r="G173" s="297">
        <v>1</v>
      </c>
      <c r="H173" s="230">
        <v>3</v>
      </c>
      <c r="I173" s="230" t="s">
        <v>1662</v>
      </c>
      <c r="J173" s="238"/>
    </row>
    <row r="174" spans="1:10" s="59" customFormat="1" ht="13.5">
      <c r="A174" s="65"/>
      <c r="B174" s="345" t="s">
        <v>424</v>
      </c>
      <c r="C174" s="230">
        <v>72</v>
      </c>
      <c r="D174" s="230">
        <v>42</v>
      </c>
      <c r="E174" s="230">
        <v>20</v>
      </c>
      <c r="F174" s="230">
        <v>6</v>
      </c>
      <c r="G174" s="297">
        <v>2</v>
      </c>
      <c r="H174" s="230">
        <v>2</v>
      </c>
      <c r="I174" s="230" t="s">
        <v>1662</v>
      </c>
      <c r="J174" s="238"/>
    </row>
    <row r="175" spans="1:10" s="59" customFormat="1" ht="13.5">
      <c r="A175" s="65"/>
      <c r="B175" s="345" t="s">
        <v>425</v>
      </c>
      <c r="C175" s="230">
        <v>76</v>
      </c>
      <c r="D175" s="230">
        <v>41</v>
      </c>
      <c r="E175" s="230">
        <v>16</v>
      </c>
      <c r="F175" s="230">
        <v>8</v>
      </c>
      <c r="G175" s="297">
        <v>2</v>
      </c>
      <c r="H175" s="230">
        <v>6</v>
      </c>
      <c r="I175" s="230">
        <v>3</v>
      </c>
      <c r="J175" s="238"/>
    </row>
    <row r="176" spans="1:10" s="59" customFormat="1" ht="13.5">
      <c r="A176" s="65"/>
      <c r="B176" s="345" t="s">
        <v>426</v>
      </c>
      <c r="C176" s="230">
        <v>106</v>
      </c>
      <c r="D176" s="230">
        <v>58</v>
      </c>
      <c r="E176" s="230">
        <v>25</v>
      </c>
      <c r="F176" s="230">
        <v>12</v>
      </c>
      <c r="G176" s="297">
        <v>4</v>
      </c>
      <c r="H176" s="230">
        <v>6</v>
      </c>
      <c r="I176" s="230">
        <v>1</v>
      </c>
      <c r="J176" s="238"/>
    </row>
    <row r="177" spans="1:10" s="59" customFormat="1" ht="13.5">
      <c r="A177" s="65"/>
      <c r="B177" s="345" t="s">
        <v>427</v>
      </c>
      <c r="C177" s="230">
        <v>75</v>
      </c>
      <c r="D177" s="230">
        <v>42</v>
      </c>
      <c r="E177" s="230">
        <v>12</v>
      </c>
      <c r="F177" s="230">
        <v>14</v>
      </c>
      <c r="G177" s="297">
        <v>1</v>
      </c>
      <c r="H177" s="230">
        <v>6</v>
      </c>
      <c r="I177" s="230" t="s">
        <v>1662</v>
      </c>
      <c r="J177" s="238"/>
    </row>
    <row r="178" spans="1:10" s="228" customFormat="1" ht="13.5">
      <c r="A178" s="234" t="s">
        <v>428</v>
      </c>
      <c r="B178" s="344"/>
      <c r="C178" s="233">
        <f aca="true" t="shared" si="35" ref="C178:I178">SUM(C179:C185)</f>
        <v>788</v>
      </c>
      <c r="D178" s="233">
        <f t="shared" si="35"/>
        <v>397</v>
      </c>
      <c r="E178" s="233">
        <f t="shared" si="35"/>
        <v>147</v>
      </c>
      <c r="F178" s="233">
        <f t="shared" si="35"/>
        <v>102</v>
      </c>
      <c r="G178" s="233">
        <f t="shared" si="35"/>
        <v>50</v>
      </c>
      <c r="H178" s="233">
        <f t="shared" si="35"/>
        <v>87</v>
      </c>
      <c r="I178" s="233">
        <f t="shared" si="35"/>
        <v>5</v>
      </c>
      <c r="J178" s="238"/>
    </row>
    <row r="179" spans="1:10" s="59" customFormat="1" ht="13.5">
      <c r="A179" s="65"/>
      <c r="B179" s="345" t="s">
        <v>429</v>
      </c>
      <c r="C179" s="230">
        <v>117</v>
      </c>
      <c r="D179" s="230">
        <v>64</v>
      </c>
      <c r="E179" s="230">
        <v>25</v>
      </c>
      <c r="F179" s="230">
        <v>13</v>
      </c>
      <c r="G179" s="297">
        <v>7</v>
      </c>
      <c r="H179" s="230">
        <v>8</v>
      </c>
      <c r="I179" s="230" t="s">
        <v>1662</v>
      </c>
      <c r="J179" s="238"/>
    </row>
    <row r="180" spans="1:10" s="59" customFormat="1" ht="13.5">
      <c r="A180" s="65"/>
      <c r="B180" s="345" t="s">
        <v>430</v>
      </c>
      <c r="C180" s="230">
        <v>190</v>
      </c>
      <c r="D180" s="230">
        <v>81</v>
      </c>
      <c r="E180" s="230">
        <v>32</v>
      </c>
      <c r="F180" s="230">
        <v>26</v>
      </c>
      <c r="G180" s="297">
        <v>21</v>
      </c>
      <c r="H180" s="230">
        <v>29</v>
      </c>
      <c r="I180" s="230">
        <v>1</v>
      </c>
      <c r="J180" s="238"/>
    </row>
    <row r="181" spans="1:10" s="59" customFormat="1" ht="13.5">
      <c r="A181" s="65"/>
      <c r="B181" s="345" t="s">
        <v>431</v>
      </c>
      <c r="C181" s="230">
        <v>96</v>
      </c>
      <c r="D181" s="230">
        <v>46</v>
      </c>
      <c r="E181" s="230">
        <v>14</v>
      </c>
      <c r="F181" s="230">
        <v>14</v>
      </c>
      <c r="G181" s="297">
        <v>9</v>
      </c>
      <c r="H181" s="230">
        <v>12</v>
      </c>
      <c r="I181" s="230">
        <v>1</v>
      </c>
      <c r="J181" s="238"/>
    </row>
    <row r="182" spans="1:10" s="59" customFormat="1" ht="13.5">
      <c r="A182" s="65"/>
      <c r="B182" s="345" t="s">
        <v>432</v>
      </c>
      <c r="C182" s="230">
        <v>85</v>
      </c>
      <c r="D182" s="230">
        <v>48</v>
      </c>
      <c r="E182" s="230">
        <v>18</v>
      </c>
      <c r="F182" s="230">
        <v>10</v>
      </c>
      <c r="G182" s="297">
        <v>3</v>
      </c>
      <c r="H182" s="230">
        <v>5</v>
      </c>
      <c r="I182" s="230">
        <v>1</v>
      </c>
      <c r="J182" s="238"/>
    </row>
    <row r="183" spans="1:10" s="59" customFormat="1" ht="13.5">
      <c r="A183" s="65"/>
      <c r="B183" s="345" t="s">
        <v>433</v>
      </c>
      <c r="C183" s="230">
        <v>105</v>
      </c>
      <c r="D183" s="230">
        <v>68</v>
      </c>
      <c r="E183" s="230">
        <v>18</v>
      </c>
      <c r="F183" s="230">
        <v>8</v>
      </c>
      <c r="G183" s="297">
        <v>2</v>
      </c>
      <c r="H183" s="230">
        <v>9</v>
      </c>
      <c r="I183" s="230" t="s">
        <v>1662</v>
      </c>
      <c r="J183" s="238"/>
    </row>
    <row r="184" spans="1:10" s="59" customFormat="1" ht="13.5">
      <c r="A184" s="65"/>
      <c r="B184" s="345" t="s">
        <v>434</v>
      </c>
      <c r="C184" s="230">
        <v>121</v>
      </c>
      <c r="D184" s="230">
        <v>54</v>
      </c>
      <c r="E184" s="230">
        <v>21</v>
      </c>
      <c r="F184" s="230">
        <v>22</v>
      </c>
      <c r="G184" s="297">
        <v>7</v>
      </c>
      <c r="H184" s="230">
        <v>15</v>
      </c>
      <c r="I184" s="230">
        <v>2</v>
      </c>
      <c r="J184" s="238"/>
    </row>
    <row r="185" spans="1:10" s="59" customFormat="1" ht="13.5">
      <c r="A185" s="65"/>
      <c r="B185" s="345" t="s">
        <v>435</v>
      </c>
      <c r="C185" s="230">
        <v>74</v>
      </c>
      <c r="D185" s="230">
        <v>36</v>
      </c>
      <c r="E185" s="230">
        <v>19</v>
      </c>
      <c r="F185" s="230">
        <v>9</v>
      </c>
      <c r="G185" s="297">
        <v>1</v>
      </c>
      <c r="H185" s="230">
        <v>9</v>
      </c>
      <c r="I185" s="230" t="s">
        <v>1662</v>
      </c>
      <c r="J185" s="238"/>
    </row>
    <row r="186" spans="1:10" s="228" customFormat="1" ht="13.5">
      <c r="A186" s="234" t="s">
        <v>436</v>
      </c>
      <c r="B186" s="344"/>
      <c r="C186" s="233">
        <f aca="true" t="shared" si="36" ref="C186:I186">SUM(C187:C189)</f>
        <v>431</v>
      </c>
      <c r="D186" s="233">
        <f t="shared" si="36"/>
        <v>81</v>
      </c>
      <c r="E186" s="233">
        <f t="shared" si="36"/>
        <v>83</v>
      </c>
      <c r="F186" s="233">
        <f t="shared" si="36"/>
        <v>93</v>
      </c>
      <c r="G186" s="233">
        <f t="shared" si="36"/>
        <v>44</v>
      </c>
      <c r="H186" s="233">
        <f t="shared" si="36"/>
        <v>124</v>
      </c>
      <c r="I186" s="233">
        <f t="shared" si="36"/>
        <v>6</v>
      </c>
      <c r="J186" s="238"/>
    </row>
    <row r="187" spans="1:10" s="59" customFormat="1" ht="13.5">
      <c r="A187" s="65"/>
      <c r="B187" s="345" t="s">
        <v>437</v>
      </c>
      <c r="C187" s="230">
        <v>167</v>
      </c>
      <c r="D187" s="230">
        <v>18</v>
      </c>
      <c r="E187" s="230">
        <v>28</v>
      </c>
      <c r="F187" s="230">
        <v>40</v>
      </c>
      <c r="G187" s="297">
        <v>23</v>
      </c>
      <c r="H187" s="230">
        <v>57</v>
      </c>
      <c r="I187" s="230">
        <v>1</v>
      </c>
      <c r="J187" s="238"/>
    </row>
    <row r="188" spans="1:10" s="59" customFormat="1" ht="13.5">
      <c r="A188" s="65"/>
      <c r="B188" s="345" t="s">
        <v>438</v>
      </c>
      <c r="C188" s="230">
        <v>60</v>
      </c>
      <c r="D188" s="230">
        <v>10</v>
      </c>
      <c r="E188" s="230">
        <v>5</v>
      </c>
      <c r="F188" s="230">
        <v>10</v>
      </c>
      <c r="G188" s="297">
        <v>6</v>
      </c>
      <c r="H188" s="230">
        <v>29</v>
      </c>
      <c r="I188" s="230" t="s">
        <v>1790</v>
      </c>
      <c r="J188" s="238"/>
    </row>
    <row r="189" spans="1:10" s="59" customFormat="1" ht="13.5">
      <c r="A189" s="65"/>
      <c r="B189" s="345" t="s">
        <v>439</v>
      </c>
      <c r="C189" s="230">
        <v>204</v>
      </c>
      <c r="D189" s="230">
        <v>53</v>
      </c>
      <c r="E189" s="230">
        <v>50</v>
      </c>
      <c r="F189" s="230">
        <v>43</v>
      </c>
      <c r="G189" s="297">
        <v>15</v>
      </c>
      <c r="H189" s="230">
        <v>38</v>
      </c>
      <c r="I189" s="230">
        <v>5</v>
      </c>
      <c r="J189" s="238"/>
    </row>
    <row r="190" spans="1:10" s="228" customFormat="1" ht="13.5">
      <c r="A190" s="234" t="s">
        <v>440</v>
      </c>
      <c r="B190" s="344"/>
      <c r="C190" s="233">
        <f aca="true" t="shared" si="37" ref="C190:I190">SUM(C191:C194)</f>
        <v>642</v>
      </c>
      <c r="D190" s="233">
        <f t="shared" si="37"/>
        <v>169</v>
      </c>
      <c r="E190" s="233">
        <f t="shared" si="37"/>
        <v>130</v>
      </c>
      <c r="F190" s="233">
        <f t="shared" si="37"/>
        <v>143</v>
      </c>
      <c r="G190" s="233">
        <f t="shared" si="37"/>
        <v>57</v>
      </c>
      <c r="H190" s="233">
        <f t="shared" si="37"/>
        <v>138</v>
      </c>
      <c r="I190" s="233">
        <f t="shared" si="37"/>
        <v>5</v>
      </c>
      <c r="J190" s="238"/>
    </row>
    <row r="191" spans="1:10" s="59" customFormat="1" ht="13.5">
      <c r="A191" s="65"/>
      <c r="B191" s="345" t="s">
        <v>441</v>
      </c>
      <c r="C191" s="230">
        <v>284</v>
      </c>
      <c r="D191" s="230">
        <v>66</v>
      </c>
      <c r="E191" s="230">
        <v>49</v>
      </c>
      <c r="F191" s="230">
        <v>69</v>
      </c>
      <c r="G191" s="297">
        <v>29</v>
      </c>
      <c r="H191" s="230">
        <v>68</v>
      </c>
      <c r="I191" s="230">
        <v>3</v>
      </c>
      <c r="J191" s="238"/>
    </row>
    <row r="192" spans="1:10" s="59" customFormat="1" ht="13.5">
      <c r="A192" s="65"/>
      <c r="B192" s="345" t="s">
        <v>442</v>
      </c>
      <c r="C192" s="230">
        <v>149</v>
      </c>
      <c r="D192" s="230">
        <v>33</v>
      </c>
      <c r="E192" s="230">
        <v>33</v>
      </c>
      <c r="F192" s="230">
        <v>23</v>
      </c>
      <c r="G192" s="297">
        <v>17</v>
      </c>
      <c r="H192" s="230">
        <v>42</v>
      </c>
      <c r="I192" s="230">
        <v>1</v>
      </c>
      <c r="J192" s="238"/>
    </row>
    <row r="193" spans="1:10" s="59" customFormat="1" ht="13.5">
      <c r="A193" s="65"/>
      <c r="B193" s="345" t="s">
        <v>443</v>
      </c>
      <c r="C193" s="230">
        <v>144</v>
      </c>
      <c r="D193" s="230">
        <v>59</v>
      </c>
      <c r="E193" s="230">
        <v>37</v>
      </c>
      <c r="F193" s="230">
        <v>32</v>
      </c>
      <c r="G193" s="297">
        <v>7</v>
      </c>
      <c r="H193" s="230">
        <v>8</v>
      </c>
      <c r="I193" s="230">
        <v>1</v>
      </c>
      <c r="J193" s="238"/>
    </row>
    <row r="194" spans="1:10" s="59" customFormat="1" ht="13.5">
      <c r="A194" s="65"/>
      <c r="B194" s="345" t="s">
        <v>444</v>
      </c>
      <c r="C194" s="230">
        <v>65</v>
      </c>
      <c r="D194" s="230">
        <v>11</v>
      </c>
      <c r="E194" s="230">
        <v>11</v>
      </c>
      <c r="F194" s="230">
        <v>19</v>
      </c>
      <c r="G194" s="297">
        <v>4</v>
      </c>
      <c r="H194" s="230">
        <v>20</v>
      </c>
      <c r="I194" s="230" t="s">
        <v>1790</v>
      </c>
      <c r="J194" s="238"/>
    </row>
    <row r="195" spans="1:10" s="228" customFormat="1" ht="13.5">
      <c r="A195" s="234" t="s">
        <v>445</v>
      </c>
      <c r="B195" s="344"/>
      <c r="C195" s="233">
        <f>SUM(C196:C198)</f>
        <v>12</v>
      </c>
      <c r="D195" s="233">
        <f aca="true" t="shared" si="38" ref="D195:I195">SUM(D196:D198)</f>
        <v>5</v>
      </c>
      <c r="E195" s="233">
        <f t="shared" si="38"/>
        <v>2</v>
      </c>
      <c r="F195" s="233">
        <f t="shared" si="38"/>
        <v>1</v>
      </c>
      <c r="G195" s="233">
        <f t="shared" si="38"/>
        <v>3</v>
      </c>
      <c r="H195" s="233">
        <f t="shared" si="38"/>
        <v>1</v>
      </c>
      <c r="I195" s="233">
        <f t="shared" si="38"/>
        <v>0</v>
      </c>
      <c r="J195" s="238"/>
    </row>
    <row r="196" spans="1:10" s="59" customFormat="1" ht="13.5">
      <c r="A196" s="65"/>
      <c r="B196" s="345" t="s">
        <v>1687</v>
      </c>
      <c r="C196" s="230">
        <v>3</v>
      </c>
      <c r="D196" s="230">
        <v>2</v>
      </c>
      <c r="E196" s="230" t="s">
        <v>1662</v>
      </c>
      <c r="F196" s="230">
        <v>1</v>
      </c>
      <c r="G196" s="297" t="s">
        <v>1662</v>
      </c>
      <c r="H196" s="230" t="s">
        <v>1662</v>
      </c>
      <c r="I196" s="230" t="s">
        <v>1662</v>
      </c>
      <c r="J196" s="238"/>
    </row>
    <row r="197" spans="1:10" s="59" customFormat="1" ht="13.5">
      <c r="A197" s="65"/>
      <c r="B197" s="345" t="s">
        <v>1688</v>
      </c>
      <c r="C197" s="230">
        <v>7</v>
      </c>
      <c r="D197" s="230">
        <v>3</v>
      </c>
      <c r="E197" s="230">
        <v>1</v>
      </c>
      <c r="F197" s="230" t="s">
        <v>1662</v>
      </c>
      <c r="G197" s="297">
        <v>2</v>
      </c>
      <c r="H197" s="230">
        <v>1</v>
      </c>
      <c r="I197" s="230"/>
      <c r="J197" s="238"/>
    </row>
    <row r="198" spans="1:10" s="59" customFormat="1" ht="13.5">
      <c r="A198" s="65"/>
      <c r="B198" s="345" t="s">
        <v>1689</v>
      </c>
      <c r="C198" s="230">
        <v>2</v>
      </c>
      <c r="D198" s="230" t="s">
        <v>1662</v>
      </c>
      <c r="E198" s="230">
        <v>1</v>
      </c>
      <c r="F198" s="230" t="s">
        <v>1662</v>
      </c>
      <c r="G198" s="297">
        <v>1</v>
      </c>
      <c r="H198" s="230" t="s">
        <v>1662</v>
      </c>
      <c r="I198" s="230" t="s">
        <v>1662</v>
      </c>
      <c r="J198" s="238"/>
    </row>
    <row r="199" spans="1:10" s="228" customFormat="1" ht="13.5">
      <c r="A199" s="237" t="s">
        <v>446</v>
      </c>
      <c r="B199" s="344"/>
      <c r="C199" s="233">
        <f>SUM(C200:C202)</f>
        <v>53</v>
      </c>
      <c r="D199" s="233">
        <f aca="true" t="shared" si="39" ref="D199:I199">SUM(D200:D202)</f>
        <v>12</v>
      </c>
      <c r="E199" s="233">
        <f t="shared" si="39"/>
        <v>14</v>
      </c>
      <c r="F199" s="233">
        <f t="shared" si="39"/>
        <v>7</v>
      </c>
      <c r="G199" s="233">
        <f t="shared" si="39"/>
        <v>8</v>
      </c>
      <c r="H199" s="233">
        <f t="shared" si="39"/>
        <v>9</v>
      </c>
      <c r="I199" s="233">
        <f t="shared" si="39"/>
        <v>3</v>
      </c>
      <c r="J199" s="238"/>
    </row>
    <row r="200" spans="1:10" s="59" customFormat="1" ht="13.5">
      <c r="A200" s="65"/>
      <c r="B200" s="345" t="s">
        <v>1682</v>
      </c>
      <c r="C200" s="230">
        <v>15</v>
      </c>
      <c r="D200" s="230">
        <v>4</v>
      </c>
      <c r="E200" s="230">
        <v>4</v>
      </c>
      <c r="F200" s="230">
        <v>2</v>
      </c>
      <c r="G200" s="297">
        <v>3</v>
      </c>
      <c r="H200" s="230">
        <v>2</v>
      </c>
      <c r="I200" s="230" t="s">
        <v>1662</v>
      </c>
      <c r="J200" s="238"/>
    </row>
    <row r="201" spans="1:10" s="59" customFormat="1" ht="13.5">
      <c r="A201" s="65"/>
      <c r="B201" s="345" t="s">
        <v>1683</v>
      </c>
      <c r="C201" s="230">
        <v>32</v>
      </c>
      <c r="D201" s="230">
        <v>7</v>
      </c>
      <c r="E201" s="230">
        <v>8</v>
      </c>
      <c r="F201" s="230">
        <v>5</v>
      </c>
      <c r="G201" s="297">
        <v>3</v>
      </c>
      <c r="H201" s="230">
        <v>6</v>
      </c>
      <c r="I201" s="230">
        <v>3</v>
      </c>
      <c r="J201" s="238"/>
    </row>
    <row r="202" spans="1:10" s="59" customFormat="1" ht="13.5">
      <c r="A202" s="65"/>
      <c r="B202" s="347" t="s">
        <v>1684</v>
      </c>
      <c r="C202" s="358">
        <v>6</v>
      </c>
      <c r="D202" s="359">
        <v>1</v>
      </c>
      <c r="E202" s="359">
        <v>2</v>
      </c>
      <c r="F202" s="359" t="s">
        <v>1662</v>
      </c>
      <c r="G202" s="360">
        <v>2</v>
      </c>
      <c r="H202" s="359">
        <v>1</v>
      </c>
      <c r="I202" s="359" t="s">
        <v>1662</v>
      </c>
      <c r="J202" s="238"/>
    </row>
    <row r="203" spans="1:9" ht="13.5" customHeight="1">
      <c r="A203" s="62"/>
      <c r="B203" s="454" t="s">
        <v>1797</v>
      </c>
      <c r="C203" s="455"/>
      <c r="D203" s="455"/>
      <c r="E203" s="455"/>
      <c r="F203" s="455"/>
      <c r="G203" s="455"/>
      <c r="H203" s="455"/>
      <c r="I203" s="187"/>
    </row>
    <row r="204" spans="2:8" ht="13.5" customHeight="1">
      <c r="B204" s="455"/>
      <c r="C204" s="455"/>
      <c r="D204" s="455"/>
      <c r="E204" s="455"/>
      <c r="F204" s="455"/>
      <c r="G204" s="455"/>
      <c r="H204" s="455"/>
    </row>
    <row r="205" spans="2:8" ht="18.75" customHeight="1">
      <c r="B205" s="452"/>
      <c r="C205" s="453"/>
      <c r="D205" s="453"/>
      <c r="E205" s="453"/>
      <c r="F205" s="453"/>
      <c r="G205" s="453"/>
      <c r="H205" s="453"/>
    </row>
  </sheetData>
  <sheetProtection/>
  <autoFilter ref="A6:I7"/>
  <mergeCells count="8">
    <mergeCell ref="B205:H205"/>
    <mergeCell ref="B203:H204"/>
    <mergeCell ref="I4:I5"/>
    <mergeCell ref="A3:B3"/>
    <mergeCell ref="A5:B5"/>
    <mergeCell ref="F4:F5"/>
    <mergeCell ref="G4:G5"/>
    <mergeCell ref="H4:H5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portrait" pageOrder="overThenDown" paperSize="9" scale="130" r:id="rId1"/>
  <headerFooter alignWithMargins="0">
    <oddHeader>&amp;R&amp;"ＭＳ 明朝,標準"&amp;10「平成28年経済センサス-活動調査」</oddHeader>
  </headerFooter>
  <rowBreaks count="6" manualBreakCount="6">
    <brk id="35" max="8" man="1"/>
    <brk id="64" max="8" man="1"/>
    <brk id="94" max="8" man="1"/>
    <brk id="126" max="8" man="1"/>
    <brk id="150" max="8" man="1"/>
    <brk id="177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51"/>
  <sheetViews>
    <sheetView view="pageBreakPreview" zoomScaleSheetLayoutView="100" workbookViewId="0" topLeftCell="G3">
      <selection activeCell="H4" sqref="H4"/>
    </sheetView>
  </sheetViews>
  <sheetFormatPr defaultColWidth="8" defaultRowHeight="15"/>
  <cols>
    <col min="1" max="5" width="8" style="69" hidden="1" customWidth="1"/>
    <col min="6" max="6" width="1.4921875" style="70" hidden="1" customWidth="1"/>
    <col min="7" max="7" width="1.4921875" style="70" customWidth="1"/>
    <col min="8" max="8" width="3" style="70" customWidth="1"/>
    <col min="9" max="9" width="28.59765625" style="70" customWidth="1"/>
    <col min="10" max="10" width="1.4921875" style="70" customWidth="1"/>
    <col min="11" max="11" width="12" style="70" customWidth="1"/>
    <col min="12" max="14" width="10.19921875" style="70" customWidth="1"/>
    <col min="15" max="15" width="12" style="70" customWidth="1"/>
    <col min="16" max="18" width="10.19921875" style="70" customWidth="1"/>
    <col min="19" max="16384" width="8" style="70" customWidth="1"/>
  </cols>
  <sheetData>
    <row r="1" spans="1:5" s="68" customFormat="1" ht="12" hidden="1">
      <c r="A1" s="67"/>
      <c r="B1" s="67"/>
      <c r="C1" s="67"/>
      <c r="D1" s="67"/>
      <c r="E1" s="67"/>
    </row>
    <row r="2" spans="8:18" ht="11.25" customHeight="1" hidden="1">
      <c r="H2" s="68"/>
      <c r="I2" s="68"/>
      <c r="J2" s="68"/>
      <c r="K2" s="71"/>
      <c r="L2" s="71"/>
      <c r="M2" s="71"/>
      <c r="N2" s="71"/>
      <c r="O2" s="71"/>
      <c r="P2" s="71"/>
      <c r="Q2" s="71"/>
      <c r="R2" s="71"/>
    </row>
    <row r="3" spans="7:18" ht="11.25" customHeight="1"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s="75" customFormat="1" ht="17.25" customHeight="1">
      <c r="A4" s="72"/>
      <c r="B4" s="72"/>
      <c r="C4" s="72"/>
      <c r="D4" s="72"/>
      <c r="E4" s="72"/>
      <c r="F4" s="73"/>
      <c r="G4" s="74"/>
      <c r="H4" s="279" t="s">
        <v>1764</v>
      </c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18" s="75" customFormat="1" ht="18">
      <c r="A5" s="72"/>
      <c r="B5" s="72"/>
      <c r="C5" s="72"/>
      <c r="D5" s="72"/>
      <c r="E5" s="72"/>
      <c r="F5" s="73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18" s="79" customFormat="1" ht="7.5" customHeight="1">
      <c r="A6" s="76"/>
      <c r="B6" s="76"/>
      <c r="C6" s="76"/>
      <c r="D6" s="76"/>
      <c r="E6" s="76"/>
      <c r="F6" s="77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s="86" customFormat="1" ht="12.75" customHeight="1">
      <c r="A7" s="80"/>
      <c r="B7" s="80"/>
      <c r="C7" s="80"/>
      <c r="D7" s="80"/>
      <c r="E7" s="80"/>
      <c r="F7" s="81"/>
      <c r="G7" s="82"/>
      <c r="H7" s="83"/>
      <c r="I7" s="83"/>
      <c r="J7" s="84"/>
      <c r="K7" s="133"/>
      <c r="L7" s="133" t="s">
        <v>1691</v>
      </c>
      <c r="M7" s="85"/>
      <c r="N7" s="132"/>
      <c r="O7" s="131"/>
      <c r="P7" s="133" t="s">
        <v>1692</v>
      </c>
      <c r="Q7" s="85"/>
      <c r="R7" s="85"/>
    </row>
    <row r="8" spans="1:18" s="86" customFormat="1" ht="12.75" customHeight="1">
      <c r="A8" s="80"/>
      <c r="B8" s="80"/>
      <c r="C8" s="80"/>
      <c r="D8" s="80"/>
      <c r="E8" s="80"/>
      <c r="F8" s="81"/>
      <c r="G8" s="82"/>
      <c r="H8" s="87"/>
      <c r="J8" s="88"/>
      <c r="K8" s="89"/>
      <c r="L8" s="89"/>
      <c r="M8" s="89"/>
      <c r="N8" s="90"/>
      <c r="O8" s="89"/>
      <c r="P8" s="87"/>
      <c r="Q8" s="91"/>
      <c r="R8" s="89"/>
    </row>
    <row r="9" spans="1:18" s="86" customFormat="1" ht="12.75" customHeight="1">
      <c r="A9" s="80"/>
      <c r="B9" s="80"/>
      <c r="C9" s="80"/>
      <c r="D9" s="80"/>
      <c r="E9" s="80"/>
      <c r="F9" s="81"/>
      <c r="G9" s="82"/>
      <c r="H9" s="92"/>
      <c r="I9" s="93"/>
      <c r="J9" s="88"/>
      <c r="K9" s="92" t="s">
        <v>453</v>
      </c>
      <c r="L9" s="94"/>
      <c r="M9" s="94"/>
      <c r="N9" s="95" t="s">
        <v>1693</v>
      </c>
      <c r="O9" s="96" t="s">
        <v>453</v>
      </c>
      <c r="P9" s="97"/>
      <c r="Q9" s="94"/>
      <c r="R9" s="87" t="s">
        <v>454</v>
      </c>
    </row>
    <row r="10" spans="1:18" s="86" customFormat="1" ht="12.75" customHeight="1">
      <c r="A10" s="80"/>
      <c r="B10" s="80"/>
      <c r="C10" s="80"/>
      <c r="D10" s="80"/>
      <c r="E10" s="80"/>
      <c r="F10" s="81"/>
      <c r="H10" s="87"/>
      <c r="I10" s="87" t="s">
        <v>455</v>
      </c>
      <c r="J10" s="88"/>
      <c r="K10" s="89"/>
      <c r="L10" s="95" t="s">
        <v>456</v>
      </c>
      <c r="M10" s="98" t="s">
        <v>457</v>
      </c>
      <c r="N10" s="90"/>
      <c r="O10" s="89"/>
      <c r="P10" s="96" t="s">
        <v>447</v>
      </c>
      <c r="Q10" s="99" t="s">
        <v>448</v>
      </c>
      <c r="R10" s="100"/>
    </row>
    <row r="11" spans="1:18" s="86" customFormat="1" ht="12.75" customHeight="1">
      <c r="A11" s="80"/>
      <c r="B11" s="80"/>
      <c r="C11" s="80"/>
      <c r="D11" s="80"/>
      <c r="E11" s="80"/>
      <c r="F11" s="81"/>
      <c r="G11" s="82"/>
      <c r="H11" s="82"/>
      <c r="I11" s="87"/>
      <c r="J11" s="88"/>
      <c r="K11" s="89"/>
      <c r="L11" s="90"/>
      <c r="M11" s="100"/>
      <c r="N11" s="90"/>
      <c r="O11" s="89"/>
      <c r="P11" s="100"/>
      <c r="Q11" s="90"/>
      <c r="R11" s="100"/>
    </row>
    <row r="12" spans="1:18" s="86" customFormat="1" ht="12.75" customHeight="1">
      <c r="A12" s="80"/>
      <c r="B12" s="80"/>
      <c r="C12" s="80"/>
      <c r="D12" s="80"/>
      <c r="E12" s="80"/>
      <c r="F12" s="81"/>
      <c r="G12" s="82"/>
      <c r="H12" s="87"/>
      <c r="I12" s="101"/>
      <c r="J12" s="88"/>
      <c r="K12" s="92" t="s">
        <v>1759</v>
      </c>
      <c r="L12" s="90"/>
      <c r="M12" s="100"/>
      <c r="N12" s="90"/>
      <c r="O12" s="92" t="s">
        <v>1760</v>
      </c>
      <c r="P12" s="98"/>
      <c r="Q12" s="95"/>
      <c r="R12" s="100"/>
    </row>
    <row r="13" spans="1:18" s="86" customFormat="1" ht="4.5" customHeight="1">
      <c r="A13" s="80"/>
      <c r="B13" s="80"/>
      <c r="C13" s="80"/>
      <c r="D13" s="80"/>
      <c r="E13" s="80"/>
      <c r="F13" s="81"/>
      <c r="G13" s="82"/>
      <c r="H13" s="102"/>
      <c r="I13" s="102"/>
      <c r="J13" s="103"/>
      <c r="K13" s="102"/>
      <c r="L13" s="104"/>
      <c r="M13" s="105"/>
      <c r="N13" s="104"/>
      <c r="O13" s="102"/>
      <c r="P13" s="105"/>
      <c r="Q13" s="104"/>
      <c r="R13" s="105"/>
    </row>
    <row r="14" spans="1:18" s="113" customFormat="1" ht="13.5" customHeight="1">
      <c r="A14" s="106"/>
      <c r="B14" s="106"/>
      <c r="C14" s="106"/>
      <c r="D14" s="106"/>
      <c r="E14" s="106"/>
      <c r="F14" s="107"/>
      <c r="G14" s="108"/>
      <c r="H14" s="109"/>
      <c r="I14" s="109"/>
      <c r="J14" s="110"/>
      <c r="K14" s="109"/>
      <c r="L14" s="109"/>
      <c r="M14" s="109"/>
      <c r="N14" s="109"/>
      <c r="O14" s="111" t="s">
        <v>161</v>
      </c>
      <c r="P14" s="112" t="s">
        <v>161</v>
      </c>
      <c r="Q14" s="112" t="s">
        <v>161</v>
      </c>
      <c r="R14" s="112" t="s">
        <v>161</v>
      </c>
    </row>
    <row r="15" spans="1:18" s="86" customFormat="1" ht="15" customHeight="1">
      <c r="A15" s="80" t="s">
        <v>449</v>
      </c>
      <c r="B15" s="80" t="s">
        <v>450</v>
      </c>
      <c r="C15" s="80" t="s">
        <v>451</v>
      </c>
      <c r="D15" s="80" t="s">
        <v>452</v>
      </c>
      <c r="E15" s="80"/>
      <c r="F15" s="114"/>
      <c r="G15" s="82"/>
      <c r="H15" s="252" t="s">
        <v>1715</v>
      </c>
      <c r="I15" s="253" t="s">
        <v>1716</v>
      </c>
      <c r="J15" s="88"/>
      <c r="K15" s="254">
        <f aca="true" t="shared" si="0" ref="K15:K31">SUM(L15:M15)</f>
        <v>11</v>
      </c>
      <c r="L15" s="255">
        <v>11</v>
      </c>
      <c r="M15" s="256" t="s">
        <v>1662</v>
      </c>
      <c r="N15" s="255">
        <v>5</v>
      </c>
      <c r="O15" s="257">
        <v>188</v>
      </c>
      <c r="P15" s="254">
        <v>188</v>
      </c>
      <c r="Q15" s="258" t="s">
        <v>1662</v>
      </c>
      <c r="R15" s="254">
        <v>25</v>
      </c>
    </row>
    <row r="16" spans="1:22" ht="15" customHeight="1">
      <c r="A16" s="80" t="s">
        <v>449</v>
      </c>
      <c r="B16" s="80" t="s">
        <v>450</v>
      </c>
      <c r="C16" s="80" t="s">
        <v>451</v>
      </c>
      <c r="D16" s="80" t="s">
        <v>452</v>
      </c>
      <c r="E16" s="80"/>
      <c r="F16" s="114"/>
      <c r="G16" s="82"/>
      <c r="H16" s="252" t="s">
        <v>1717</v>
      </c>
      <c r="I16" s="253" t="s">
        <v>1718</v>
      </c>
      <c r="J16" s="88"/>
      <c r="K16" s="254" t="s">
        <v>1771</v>
      </c>
      <c r="L16" s="255" t="s">
        <v>1662</v>
      </c>
      <c r="M16" s="256" t="s">
        <v>1662</v>
      </c>
      <c r="N16" s="256" t="s">
        <v>1662</v>
      </c>
      <c r="O16" s="257" t="s">
        <v>1771</v>
      </c>
      <c r="P16" s="254" t="s">
        <v>1662</v>
      </c>
      <c r="Q16" s="258" t="s">
        <v>1662</v>
      </c>
      <c r="R16" s="259" t="s">
        <v>1662</v>
      </c>
      <c r="T16" s="295"/>
      <c r="U16" s="295"/>
      <c r="V16" s="295"/>
    </row>
    <row r="17" spans="1:18" s="86" customFormat="1" ht="15" customHeight="1">
      <c r="A17" s="80" t="s">
        <v>449</v>
      </c>
      <c r="B17" s="80" t="s">
        <v>450</v>
      </c>
      <c r="C17" s="80" t="s">
        <v>451</v>
      </c>
      <c r="D17" s="80" t="s">
        <v>452</v>
      </c>
      <c r="E17" s="80"/>
      <c r="F17" s="114"/>
      <c r="G17" s="82"/>
      <c r="H17" s="252" t="s">
        <v>1719</v>
      </c>
      <c r="I17" s="253" t="s">
        <v>1720</v>
      </c>
      <c r="J17" s="88"/>
      <c r="K17" s="254">
        <v>1292</v>
      </c>
      <c r="L17" s="255">
        <v>1166</v>
      </c>
      <c r="M17" s="255">
        <v>126</v>
      </c>
      <c r="N17" s="255">
        <v>202</v>
      </c>
      <c r="O17" s="257">
        <v>25896</v>
      </c>
      <c r="P17" s="255">
        <v>24231</v>
      </c>
      <c r="Q17" s="260">
        <v>1665</v>
      </c>
      <c r="R17" s="254">
        <v>1419</v>
      </c>
    </row>
    <row r="18" spans="1:18" s="86" customFormat="1" ht="15" customHeight="1">
      <c r="A18" s="80" t="s">
        <v>449</v>
      </c>
      <c r="B18" s="80" t="s">
        <v>450</v>
      </c>
      <c r="C18" s="80" t="s">
        <v>451</v>
      </c>
      <c r="D18" s="80" t="s">
        <v>452</v>
      </c>
      <c r="E18" s="80"/>
      <c r="F18" s="114"/>
      <c r="G18" s="82"/>
      <c r="H18" s="252" t="s">
        <v>1721</v>
      </c>
      <c r="I18" s="253" t="s">
        <v>1722</v>
      </c>
      <c r="J18" s="88"/>
      <c r="K18" s="254">
        <v>2028</v>
      </c>
      <c r="L18" s="255">
        <v>1933</v>
      </c>
      <c r="M18" s="255">
        <v>95</v>
      </c>
      <c r="N18" s="255">
        <v>376</v>
      </c>
      <c r="O18" s="257">
        <v>31047</v>
      </c>
      <c r="P18" s="255">
        <v>28945</v>
      </c>
      <c r="Q18" s="260">
        <v>2102</v>
      </c>
      <c r="R18" s="254">
        <v>3437</v>
      </c>
    </row>
    <row r="19" spans="1:18" s="86" customFormat="1" ht="15" customHeight="1">
      <c r="A19" s="80" t="s">
        <v>449</v>
      </c>
      <c r="B19" s="80" t="s">
        <v>450</v>
      </c>
      <c r="C19" s="80" t="s">
        <v>451</v>
      </c>
      <c r="D19" s="80" t="s">
        <v>452</v>
      </c>
      <c r="E19" s="80"/>
      <c r="F19" s="114"/>
      <c r="G19" s="82"/>
      <c r="H19" s="252" t="s">
        <v>1723</v>
      </c>
      <c r="I19" s="253" t="s">
        <v>1724</v>
      </c>
      <c r="J19" s="88"/>
      <c r="K19" s="254">
        <v>14</v>
      </c>
      <c r="L19" s="255">
        <v>13</v>
      </c>
      <c r="M19" s="255">
        <v>1</v>
      </c>
      <c r="N19" s="255">
        <v>5</v>
      </c>
      <c r="O19" s="257">
        <v>577</v>
      </c>
      <c r="P19" s="255">
        <v>479</v>
      </c>
      <c r="Q19" s="260">
        <v>98</v>
      </c>
      <c r="R19" s="254">
        <v>268</v>
      </c>
    </row>
    <row r="20" spans="1:18" s="86" customFormat="1" ht="15" customHeight="1">
      <c r="A20" s="80" t="s">
        <v>449</v>
      </c>
      <c r="B20" s="80" t="s">
        <v>450</v>
      </c>
      <c r="C20" s="80" t="s">
        <v>451</v>
      </c>
      <c r="D20" s="80" t="s">
        <v>452</v>
      </c>
      <c r="E20" s="80"/>
      <c r="F20" s="114"/>
      <c r="G20" s="82"/>
      <c r="H20" s="252" t="s">
        <v>1725</v>
      </c>
      <c r="I20" s="253" t="s">
        <v>1726</v>
      </c>
      <c r="J20" s="88"/>
      <c r="K20" s="254">
        <v>442</v>
      </c>
      <c r="L20" s="255">
        <v>337</v>
      </c>
      <c r="M20" s="255">
        <v>105</v>
      </c>
      <c r="N20" s="255">
        <v>127</v>
      </c>
      <c r="O20" s="257">
        <v>53203</v>
      </c>
      <c r="P20" s="255">
        <v>44013</v>
      </c>
      <c r="Q20" s="260">
        <v>9190</v>
      </c>
      <c r="R20" s="254">
        <v>10951</v>
      </c>
    </row>
    <row r="21" spans="1:18" s="86" customFormat="1" ht="15" customHeight="1">
      <c r="A21" s="80" t="s">
        <v>449</v>
      </c>
      <c r="B21" s="80" t="s">
        <v>450</v>
      </c>
      <c r="C21" s="80" t="s">
        <v>451</v>
      </c>
      <c r="D21" s="80" t="s">
        <v>452</v>
      </c>
      <c r="E21" s="80"/>
      <c r="F21" s="114"/>
      <c r="G21" s="82"/>
      <c r="H21" s="252" t="s">
        <v>1727</v>
      </c>
      <c r="I21" s="253" t="s">
        <v>1728</v>
      </c>
      <c r="J21" s="88"/>
      <c r="K21" s="254">
        <v>1146</v>
      </c>
      <c r="L21" s="255">
        <v>1008</v>
      </c>
      <c r="M21" s="255">
        <v>138</v>
      </c>
      <c r="N21" s="255">
        <v>211</v>
      </c>
      <c r="O21" s="257">
        <v>39919</v>
      </c>
      <c r="P21" s="254">
        <v>35762</v>
      </c>
      <c r="Q21" s="260">
        <v>4157</v>
      </c>
      <c r="R21" s="254">
        <v>7303</v>
      </c>
    </row>
    <row r="22" spans="1:18" s="86" customFormat="1" ht="15" customHeight="1">
      <c r="A22" s="80" t="s">
        <v>449</v>
      </c>
      <c r="B22" s="80" t="s">
        <v>450</v>
      </c>
      <c r="C22" s="80" t="s">
        <v>451</v>
      </c>
      <c r="D22" s="80" t="s">
        <v>452</v>
      </c>
      <c r="E22" s="80"/>
      <c r="F22" s="114"/>
      <c r="G22" s="82"/>
      <c r="H22" s="252" t="s">
        <v>1729</v>
      </c>
      <c r="I22" s="253" t="s">
        <v>1730</v>
      </c>
      <c r="J22" s="88"/>
      <c r="K22" s="254">
        <v>4682</v>
      </c>
      <c r="L22" s="255">
        <v>4096</v>
      </c>
      <c r="M22" s="255">
        <v>586</v>
      </c>
      <c r="N22" s="255">
        <v>854</v>
      </c>
      <c r="O22" s="257">
        <v>73038</v>
      </c>
      <c r="P22" s="254">
        <v>63284</v>
      </c>
      <c r="Q22" s="260">
        <v>9754</v>
      </c>
      <c r="R22" s="254">
        <v>10237</v>
      </c>
    </row>
    <row r="23" spans="1:18" s="86" customFormat="1" ht="15" customHeight="1">
      <c r="A23" s="80" t="s">
        <v>449</v>
      </c>
      <c r="B23" s="80" t="s">
        <v>450</v>
      </c>
      <c r="C23" s="80" t="s">
        <v>451</v>
      </c>
      <c r="D23" s="80" t="s">
        <v>452</v>
      </c>
      <c r="E23" s="80"/>
      <c r="F23" s="114"/>
      <c r="G23" s="82"/>
      <c r="H23" s="252" t="s">
        <v>1731</v>
      </c>
      <c r="I23" s="253" t="s">
        <v>1732</v>
      </c>
      <c r="J23" s="88"/>
      <c r="K23" s="254">
        <f t="shared" si="0"/>
        <v>243</v>
      </c>
      <c r="L23" s="255">
        <v>210</v>
      </c>
      <c r="M23" s="255">
        <v>33</v>
      </c>
      <c r="N23" s="255">
        <v>42</v>
      </c>
      <c r="O23" s="257">
        <f aca="true" t="shared" si="1" ref="O23:O31">SUM(P23:Q23)</f>
        <v>13268</v>
      </c>
      <c r="P23" s="254">
        <v>12229</v>
      </c>
      <c r="Q23" s="260">
        <v>1039</v>
      </c>
      <c r="R23" s="254">
        <v>778</v>
      </c>
    </row>
    <row r="24" spans="1:18" s="86" customFormat="1" ht="15" customHeight="1">
      <c r="A24" s="80" t="s">
        <v>449</v>
      </c>
      <c r="B24" s="80" t="s">
        <v>450</v>
      </c>
      <c r="C24" s="80" t="s">
        <v>451</v>
      </c>
      <c r="D24" s="80" t="s">
        <v>452</v>
      </c>
      <c r="E24" s="80"/>
      <c r="F24" s="114"/>
      <c r="G24" s="82"/>
      <c r="H24" s="252" t="s">
        <v>1733</v>
      </c>
      <c r="I24" s="253" t="s">
        <v>1734</v>
      </c>
      <c r="J24" s="88"/>
      <c r="K24" s="254">
        <f t="shared" si="0"/>
        <v>1143</v>
      </c>
      <c r="L24" s="255">
        <v>1054</v>
      </c>
      <c r="M24" s="255">
        <v>89</v>
      </c>
      <c r="N24" s="255">
        <v>270</v>
      </c>
      <c r="O24" s="257">
        <f t="shared" si="1"/>
        <v>7411</v>
      </c>
      <c r="P24" s="254">
        <v>6593</v>
      </c>
      <c r="Q24" s="260">
        <v>818</v>
      </c>
      <c r="R24" s="254">
        <v>1042</v>
      </c>
    </row>
    <row r="25" spans="1:18" s="86" customFormat="1" ht="15" customHeight="1">
      <c r="A25" s="80" t="s">
        <v>449</v>
      </c>
      <c r="B25" s="80" t="s">
        <v>450</v>
      </c>
      <c r="C25" s="80" t="s">
        <v>451</v>
      </c>
      <c r="D25" s="80" t="s">
        <v>452</v>
      </c>
      <c r="E25" s="80"/>
      <c r="F25" s="114"/>
      <c r="G25" s="82"/>
      <c r="H25" s="252" t="s">
        <v>1735</v>
      </c>
      <c r="I25" s="253" t="s">
        <v>1736</v>
      </c>
      <c r="J25" s="88"/>
      <c r="K25" s="254">
        <f t="shared" si="0"/>
        <v>601</v>
      </c>
      <c r="L25" s="255">
        <v>524</v>
      </c>
      <c r="M25" s="255">
        <v>77</v>
      </c>
      <c r="N25" s="255">
        <v>133</v>
      </c>
      <c r="O25" s="257">
        <f t="shared" si="1"/>
        <v>9913</v>
      </c>
      <c r="P25" s="254">
        <v>8791</v>
      </c>
      <c r="Q25" s="260">
        <v>1122</v>
      </c>
      <c r="R25" s="254">
        <v>1337</v>
      </c>
    </row>
    <row r="26" spans="1:18" s="86" customFormat="1" ht="15" customHeight="1">
      <c r="A26" s="80" t="s">
        <v>449</v>
      </c>
      <c r="B26" s="80" t="s">
        <v>450</v>
      </c>
      <c r="C26" s="80" t="s">
        <v>451</v>
      </c>
      <c r="D26" s="80" t="s">
        <v>452</v>
      </c>
      <c r="E26" s="80"/>
      <c r="F26" s="114"/>
      <c r="G26" s="82"/>
      <c r="H26" s="252" t="s">
        <v>1737</v>
      </c>
      <c r="I26" s="253" t="s">
        <v>1738</v>
      </c>
      <c r="J26" s="88"/>
      <c r="K26" s="254">
        <f t="shared" si="0"/>
        <v>2366</v>
      </c>
      <c r="L26" s="255">
        <v>2049</v>
      </c>
      <c r="M26" s="255">
        <v>317</v>
      </c>
      <c r="N26" s="255">
        <v>418</v>
      </c>
      <c r="O26" s="257">
        <f t="shared" si="1"/>
        <v>22418</v>
      </c>
      <c r="P26" s="254">
        <v>19258</v>
      </c>
      <c r="Q26" s="260">
        <v>3160</v>
      </c>
      <c r="R26" s="254">
        <v>3056</v>
      </c>
    </row>
    <row r="27" spans="1:18" s="86" customFormat="1" ht="15" customHeight="1">
      <c r="A27" s="80" t="s">
        <v>449</v>
      </c>
      <c r="B27" s="80" t="s">
        <v>450</v>
      </c>
      <c r="C27" s="80" t="s">
        <v>451</v>
      </c>
      <c r="D27" s="80" t="s">
        <v>452</v>
      </c>
      <c r="E27" s="80"/>
      <c r="F27" s="114"/>
      <c r="G27" s="82"/>
      <c r="H27" s="252" t="s">
        <v>1739</v>
      </c>
      <c r="I27" s="253" t="s">
        <v>1740</v>
      </c>
      <c r="J27" s="88"/>
      <c r="K27" s="254">
        <f t="shared" si="0"/>
        <v>1134</v>
      </c>
      <c r="L27" s="255">
        <v>995</v>
      </c>
      <c r="M27" s="255">
        <v>139</v>
      </c>
      <c r="N27" s="255">
        <v>198</v>
      </c>
      <c r="O27" s="257">
        <f t="shared" si="1"/>
        <v>9757</v>
      </c>
      <c r="P27" s="254">
        <v>8209</v>
      </c>
      <c r="Q27" s="260">
        <v>1548</v>
      </c>
      <c r="R27" s="254">
        <v>1109</v>
      </c>
    </row>
    <row r="28" spans="1:18" s="86" customFormat="1" ht="15" customHeight="1">
      <c r="A28" s="80" t="s">
        <v>449</v>
      </c>
      <c r="B28" s="80" t="s">
        <v>450</v>
      </c>
      <c r="C28" s="80" t="s">
        <v>451</v>
      </c>
      <c r="D28" s="80" t="s">
        <v>452</v>
      </c>
      <c r="E28" s="80"/>
      <c r="F28" s="114"/>
      <c r="G28" s="82"/>
      <c r="H28" s="252" t="s">
        <v>1741</v>
      </c>
      <c r="I28" s="253" t="s">
        <v>1742</v>
      </c>
      <c r="J28" s="88"/>
      <c r="K28" s="254">
        <f t="shared" si="0"/>
        <v>356</v>
      </c>
      <c r="L28" s="255">
        <v>277</v>
      </c>
      <c r="M28" s="255">
        <v>79</v>
      </c>
      <c r="N28" s="255">
        <v>62</v>
      </c>
      <c r="O28" s="257">
        <f t="shared" si="1"/>
        <v>4912</v>
      </c>
      <c r="P28" s="254">
        <v>3914</v>
      </c>
      <c r="Q28" s="260">
        <v>998</v>
      </c>
      <c r="R28" s="254">
        <v>1232</v>
      </c>
    </row>
    <row r="29" spans="1:18" s="86" customFormat="1" ht="15" customHeight="1">
      <c r="A29" s="80" t="s">
        <v>449</v>
      </c>
      <c r="B29" s="80" t="s">
        <v>450</v>
      </c>
      <c r="C29" s="80" t="s">
        <v>451</v>
      </c>
      <c r="D29" s="80" t="s">
        <v>452</v>
      </c>
      <c r="E29" s="80"/>
      <c r="F29" s="114"/>
      <c r="G29" s="82"/>
      <c r="H29" s="252" t="s">
        <v>1743</v>
      </c>
      <c r="I29" s="253" t="s">
        <v>1744</v>
      </c>
      <c r="J29" s="88"/>
      <c r="K29" s="254">
        <f t="shared" si="0"/>
        <v>1298</v>
      </c>
      <c r="L29" s="255">
        <v>1093</v>
      </c>
      <c r="M29" s="255">
        <v>205</v>
      </c>
      <c r="N29" s="255">
        <v>166</v>
      </c>
      <c r="O29" s="257">
        <f t="shared" si="1"/>
        <v>22933</v>
      </c>
      <c r="P29" s="254">
        <v>20616</v>
      </c>
      <c r="Q29" s="260">
        <v>2317</v>
      </c>
      <c r="R29" s="254">
        <v>1461</v>
      </c>
    </row>
    <row r="30" spans="1:18" s="86" customFormat="1" ht="15" customHeight="1">
      <c r="A30" s="80" t="s">
        <v>449</v>
      </c>
      <c r="B30" s="80" t="s">
        <v>450</v>
      </c>
      <c r="C30" s="80" t="s">
        <v>451</v>
      </c>
      <c r="D30" s="80" t="s">
        <v>452</v>
      </c>
      <c r="E30" s="80"/>
      <c r="F30" s="114"/>
      <c r="G30" s="82"/>
      <c r="H30" s="252" t="s">
        <v>1745</v>
      </c>
      <c r="I30" s="253" t="s">
        <v>1746</v>
      </c>
      <c r="J30" s="88"/>
      <c r="K30" s="254">
        <f t="shared" si="0"/>
        <v>45</v>
      </c>
      <c r="L30" s="255">
        <v>44</v>
      </c>
      <c r="M30" s="255">
        <v>1</v>
      </c>
      <c r="N30" s="255">
        <v>2</v>
      </c>
      <c r="O30" s="257">
        <f t="shared" si="1"/>
        <v>333</v>
      </c>
      <c r="P30" s="254">
        <v>323</v>
      </c>
      <c r="Q30" s="260">
        <v>10</v>
      </c>
      <c r="R30" s="254">
        <v>4</v>
      </c>
    </row>
    <row r="31" spans="1:18" s="86" customFormat="1" ht="15" customHeight="1">
      <c r="A31" s="80" t="s">
        <v>449</v>
      </c>
      <c r="B31" s="80" t="s">
        <v>450</v>
      </c>
      <c r="C31" s="80" t="s">
        <v>451</v>
      </c>
      <c r="D31" s="80" t="s">
        <v>452</v>
      </c>
      <c r="E31" s="80"/>
      <c r="F31" s="114"/>
      <c r="G31" s="82"/>
      <c r="H31" s="252" t="s">
        <v>1747</v>
      </c>
      <c r="I31" s="253" t="s">
        <v>1748</v>
      </c>
      <c r="J31" s="88"/>
      <c r="K31" s="254">
        <f t="shared" si="0"/>
        <v>1223</v>
      </c>
      <c r="L31" s="255">
        <v>1031</v>
      </c>
      <c r="M31" s="255">
        <v>192</v>
      </c>
      <c r="N31" s="255">
        <v>238</v>
      </c>
      <c r="O31" s="257">
        <f t="shared" si="1"/>
        <v>42118</v>
      </c>
      <c r="P31" s="254">
        <v>33800</v>
      </c>
      <c r="Q31" s="260">
        <v>8318</v>
      </c>
      <c r="R31" s="254">
        <v>6971</v>
      </c>
    </row>
    <row r="32" spans="1:18" s="86" customFormat="1" ht="7.5" customHeight="1">
      <c r="A32" s="80"/>
      <c r="B32" s="80"/>
      <c r="C32" s="80"/>
      <c r="D32" s="80"/>
      <c r="E32" s="80"/>
      <c r="F32" s="114"/>
      <c r="G32" s="82"/>
      <c r="H32" s="252"/>
      <c r="I32" s="253"/>
      <c r="J32" s="88"/>
      <c r="K32" s="254"/>
      <c r="L32" s="255"/>
      <c r="M32" s="255"/>
      <c r="N32" s="255"/>
      <c r="O32" s="257"/>
      <c r="P32" s="254"/>
      <c r="Q32" s="260"/>
      <c r="R32" s="254"/>
    </row>
    <row r="33" spans="1:18" s="86" customFormat="1" ht="15" customHeight="1">
      <c r="A33" s="80" t="s">
        <v>449</v>
      </c>
      <c r="B33" s="80" t="s">
        <v>450</v>
      </c>
      <c r="C33" s="80" t="s">
        <v>451</v>
      </c>
      <c r="D33" s="80" t="s">
        <v>452</v>
      </c>
      <c r="E33" s="80"/>
      <c r="F33" s="114"/>
      <c r="G33" s="82"/>
      <c r="H33" s="261"/>
      <c r="I33" s="262" t="s">
        <v>458</v>
      </c>
      <c r="J33" s="88"/>
      <c r="K33" s="263">
        <f aca="true" t="shared" si="2" ref="K33:R33">SUM(K15:K31)</f>
        <v>18024</v>
      </c>
      <c r="L33" s="263">
        <f t="shared" si="2"/>
        <v>15841</v>
      </c>
      <c r="M33" s="263">
        <f t="shared" si="2"/>
        <v>2183</v>
      </c>
      <c r="N33" s="263">
        <f t="shared" si="2"/>
        <v>3309</v>
      </c>
      <c r="O33" s="257">
        <f t="shared" si="2"/>
        <v>356931</v>
      </c>
      <c r="P33" s="263">
        <f t="shared" si="2"/>
        <v>310635</v>
      </c>
      <c r="Q33" s="263">
        <f t="shared" si="2"/>
        <v>46296</v>
      </c>
      <c r="R33" s="263">
        <f t="shared" si="2"/>
        <v>50630</v>
      </c>
    </row>
    <row r="34" spans="1:18" s="86" customFormat="1" ht="7.5" customHeight="1">
      <c r="A34" s="80"/>
      <c r="B34" s="80"/>
      <c r="C34" s="80"/>
      <c r="D34" s="80"/>
      <c r="E34" s="80"/>
      <c r="F34" s="115"/>
      <c r="G34" s="82"/>
      <c r="H34" s="102"/>
      <c r="I34" s="102"/>
      <c r="J34" s="103"/>
      <c r="K34" s="102"/>
      <c r="L34" s="102"/>
      <c r="M34" s="102"/>
      <c r="N34" s="102"/>
      <c r="O34" s="105"/>
      <c r="P34" s="102"/>
      <c r="Q34" s="102"/>
      <c r="R34" s="102"/>
    </row>
    <row r="35" spans="1:18" s="86" customFormat="1" ht="7.5" customHeight="1">
      <c r="A35" s="80"/>
      <c r="B35" s="80"/>
      <c r="C35" s="80"/>
      <c r="D35" s="80"/>
      <c r="E35" s="80"/>
      <c r="F35" s="115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 s="86" customFormat="1" ht="16.5" customHeight="1">
      <c r="A36" s="80"/>
      <c r="B36" s="80"/>
      <c r="C36" s="80"/>
      <c r="D36" s="80"/>
      <c r="E36" s="80"/>
      <c r="F36" s="115"/>
      <c r="G36" s="82"/>
      <c r="H36" s="462" t="s">
        <v>1761</v>
      </c>
      <c r="I36" s="463"/>
      <c r="J36" s="463"/>
      <c r="K36" s="464"/>
      <c r="L36" s="464"/>
      <c r="M36" s="82"/>
      <c r="N36" s="82"/>
      <c r="O36" s="82"/>
      <c r="P36" s="82"/>
      <c r="Q36" s="82"/>
      <c r="R36" s="82"/>
    </row>
    <row r="37" spans="1:18" s="86" customFormat="1" ht="18.75" customHeight="1">
      <c r="A37" s="80"/>
      <c r="B37" s="80"/>
      <c r="C37" s="80"/>
      <c r="D37" s="80"/>
      <c r="E37" s="80"/>
      <c r="F37" s="115"/>
      <c r="G37" s="82"/>
      <c r="H37" s="462" t="s">
        <v>1796</v>
      </c>
      <c r="I37" s="463"/>
      <c r="J37" s="465"/>
      <c r="K37" s="465"/>
      <c r="L37" s="465"/>
      <c r="M37" s="465"/>
      <c r="N37" s="465"/>
      <c r="O37" s="465"/>
      <c r="P37" s="465"/>
      <c r="Q37" s="465"/>
      <c r="R37" s="82"/>
    </row>
    <row r="38" spans="1:5" s="117" customFormat="1" ht="12">
      <c r="A38" s="116"/>
      <c r="B38" s="116"/>
      <c r="C38" s="116"/>
      <c r="D38" s="116"/>
      <c r="E38" s="116"/>
    </row>
    <row r="39" spans="1:5" s="117" customFormat="1" ht="12">
      <c r="A39" s="116"/>
      <c r="B39" s="116"/>
      <c r="C39" s="116"/>
      <c r="D39" s="116"/>
      <c r="E39" s="116"/>
    </row>
    <row r="40" spans="1:5" s="117" customFormat="1" ht="12">
      <c r="A40" s="116"/>
      <c r="B40" s="116"/>
      <c r="C40" s="116"/>
      <c r="D40" s="116"/>
      <c r="E40" s="116"/>
    </row>
    <row r="41" spans="1:5" s="117" customFormat="1" ht="12">
      <c r="A41" s="116"/>
      <c r="B41" s="116"/>
      <c r="C41" s="116"/>
      <c r="D41" s="116"/>
      <c r="E41" s="116"/>
    </row>
    <row r="42" spans="1:5" s="117" customFormat="1" ht="12">
      <c r="A42" s="116"/>
      <c r="B42" s="116"/>
      <c r="C42" s="116"/>
      <c r="D42" s="116"/>
      <c r="E42" s="116"/>
    </row>
    <row r="43" spans="1:5" s="117" customFormat="1" ht="12">
      <c r="A43" s="116"/>
      <c r="B43" s="116"/>
      <c r="C43" s="116"/>
      <c r="D43" s="116"/>
      <c r="E43" s="116"/>
    </row>
    <row r="44" spans="1:5" s="117" customFormat="1" ht="12">
      <c r="A44" s="116"/>
      <c r="B44" s="116"/>
      <c r="C44" s="116"/>
      <c r="D44" s="116"/>
      <c r="E44" s="116"/>
    </row>
    <row r="45" spans="1:5" s="117" customFormat="1" ht="12">
      <c r="A45" s="116"/>
      <c r="B45" s="116"/>
      <c r="C45" s="116"/>
      <c r="D45" s="116"/>
      <c r="E45" s="116"/>
    </row>
    <row r="46" spans="1:5" s="117" customFormat="1" ht="12">
      <c r="A46" s="116"/>
      <c r="B46" s="116"/>
      <c r="C46" s="116"/>
      <c r="D46" s="116"/>
      <c r="E46" s="116"/>
    </row>
    <row r="47" spans="1:5" s="117" customFormat="1" ht="12">
      <c r="A47" s="116"/>
      <c r="B47" s="116"/>
      <c r="C47" s="116"/>
      <c r="D47" s="116"/>
      <c r="E47" s="116"/>
    </row>
    <row r="48" spans="1:5" s="117" customFormat="1" ht="12">
      <c r="A48" s="116"/>
      <c r="B48" s="116"/>
      <c r="C48" s="116"/>
      <c r="D48" s="116"/>
      <c r="E48" s="116"/>
    </row>
    <row r="49" spans="1:5" s="117" customFormat="1" ht="12">
      <c r="A49" s="116"/>
      <c r="B49" s="116"/>
      <c r="C49" s="116"/>
      <c r="D49" s="116"/>
      <c r="E49" s="116"/>
    </row>
    <row r="50" spans="1:5" s="117" customFormat="1" ht="12">
      <c r="A50" s="116"/>
      <c r="B50" s="116"/>
      <c r="C50" s="116"/>
      <c r="D50" s="116"/>
      <c r="E50" s="116"/>
    </row>
    <row r="51" spans="1:5" s="117" customFormat="1" ht="12">
      <c r="A51" s="116"/>
      <c r="B51" s="116"/>
      <c r="C51" s="116"/>
      <c r="D51" s="116"/>
      <c r="E51" s="116"/>
    </row>
  </sheetData>
  <sheetProtection/>
  <mergeCells count="2">
    <mergeCell ref="H36:L36"/>
    <mergeCell ref="H37:Q37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geOrder="overThenDown" paperSize="9" r:id="rId1"/>
  <headerFooter>
    <oddHeader>&amp;R「平成28年経済センサス-活動調査」</oddHeader>
    <oddFooter>&amp;C&amp;P</oddFooter>
  </headerFooter>
  <rowBreaks count="1" manualBreakCount="1">
    <brk id="37" max="255" man="1"/>
  </rowBreaks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="85" zoomScaleSheetLayoutView="85" workbookViewId="0" topLeftCell="B1">
      <selection activeCell="B1" sqref="B1:O1"/>
    </sheetView>
  </sheetViews>
  <sheetFormatPr defaultColWidth="8.796875" defaultRowHeight="15"/>
  <cols>
    <col min="1" max="1" width="4.09765625" style="129" customWidth="1"/>
    <col min="2" max="2" width="26.09765625" style="130" customWidth="1"/>
    <col min="3" max="4" width="8.3984375" style="2" customWidth="1"/>
    <col min="5" max="24" width="9.59765625" style="2" customWidth="1"/>
    <col min="25" max="16384" width="9" style="2" customWidth="1"/>
  </cols>
  <sheetData>
    <row r="1" spans="2:24" s="26" customFormat="1" ht="30" customHeight="1" thickBot="1">
      <c r="B1" s="469" t="s">
        <v>1798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118"/>
      <c r="Q1" s="118"/>
      <c r="R1" s="118"/>
      <c r="S1" s="118"/>
      <c r="T1" s="118"/>
      <c r="U1" s="118"/>
      <c r="V1" s="118"/>
      <c r="W1" s="118"/>
      <c r="X1" s="118"/>
    </row>
    <row r="2" spans="1:24" s="119" customFormat="1" ht="18.75" customHeight="1" thickTop="1">
      <c r="A2" s="476" t="s">
        <v>70</v>
      </c>
      <c r="B2" s="477"/>
      <c r="C2" s="483" t="s">
        <v>1768</v>
      </c>
      <c r="D2" s="477"/>
      <c r="E2" s="481" t="s">
        <v>1769</v>
      </c>
      <c r="F2" s="482"/>
      <c r="G2" s="482"/>
      <c r="H2" s="482"/>
      <c r="I2" s="482"/>
      <c r="J2" s="482"/>
      <c r="K2" s="482"/>
      <c r="L2" s="482"/>
      <c r="M2" s="482" t="s">
        <v>1770</v>
      </c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</row>
    <row r="3" spans="1:24" s="119" customFormat="1" ht="42.75" customHeight="1">
      <c r="A3" s="478"/>
      <c r="B3" s="474"/>
      <c r="C3" s="484"/>
      <c r="D3" s="480"/>
      <c r="E3" s="468" t="s">
        <v>71</v>
      </c>
      <c r="F3" s="467"/>
      <c r="G3" s="466" t="s">
        <v>72</v>
      </c>
      <c r="H3" s="467"/>
      <c r="I3" s="466" t="s">
        <v>73</v>
      </c>
      <c r="J3" s="467"/>
      <c r="K3" s="466" t="s">
        <v>74</v>
      </c>
      <c r="L3" s="467"/>
      <c r="M3" s="466" t="s">
        <v>75</v>
      </c>
      <c r="N3" s="467"/>
      <c r="O3" s="466" t="s">
        <v>76</v>
      </c>
      <c r="P3" s="467"/>
      <c r="Q3" s="466" t="s">
        <v>77</v>
      </c>
      <c r="R3" s="467"/>
      <c r="S3" s="466" t="s">
        <v>78</v>
      </c>
      <c r="T3" s="467"/>
      <c r="U3" s="466" t="s">
        <v>79</v>
      </c>
      <c r="V3" s="467"/>
      <c r="W3" s="468" t="s">
        <v>80</v>
      </c>
      <c r="X3" s="475"/>
    </row>
    <row r="4" spans="1:24" s="119" customFormat="1" ht="14.25" customHeight="1">
      <c r="A4" s="479"/>
      <c r="B4" s="480"/>
      <c r="C4" s="120" t="s">
        <v>1763</v>
      </c>
      <c r="D4" s="121" t="s">
        <v>81</v>
      </c>
      <c r="E4" s="121" t="s">
        <v>1763</v>
      </c>
      <c r="F4" s="121" t="s">
        <v>81</v>
      </c>
      <c r="G4" s="121" t="s">
        <v>1763</v>
      </c>
      <c r="H4" s="121" t="s">
        <v>81</v>
      </c>
      <c r="I4" s="121" t="s">
        <v>1763</v>
      </c>
      <c r="J4" s="121" t="s">
        <v>81</v>
      </c>
      <c r="K4" s="121" t="s">
        <v>1763</v>
      </c>
      <c r="L4" s="121" t="s">
        <v>81</v>
      </c>
      <c r="M4" s="120" t="s">
        <v>1763</v>
      </c>
      <c r="N4" s="121" t="s">
        <v>81</v>
      </c>
      <c r="O4" s="121" t="s">
        <v>1763</v>
      </c>
      <c r="P4" s="121" t="s">
        <v>81</v>
      </c>
      <c r="Q4" s="121" t="s">
        <v>1763</v>
      </c>
      <c r="R4" s="121" t="s">
        <v>81</v>
      </c>
      <c r="S4" s="121" t="s">
        <v>1763</v>
      </c>
      <c r="T4" s="121" t="s">
        <v>81</v>
      </c>
      <c r="U4" s="121" t="s">
        <v>1763</v>
      </c>
      <c r="V4" s="121" t="s">
        <v>81</v>
      </c>
      <c r="W4" s="121" t="s">
        <v>1763</v>
      </c>
      <c r="X4" s="122" t="s">
        <v>81</v>
      </c>
    </row>
    <row r="5" spans="1:24" s="30" customFormat="1" ht="9.75" customHeight="1">
      <c r="A5" s="123"/>
      <c r="B5" s="124"/>
      <c r="D5" s="30" t="s">
        <v>82</v>
      </c>
      <c r="F5" s="30" t="s">
        <v>82</v>
      </c>
      <c r="H5" s="30" t="s">
        <v>82</v>
      </c>
      <c r="J5" s="30" t="s">
        <v>82</v>
      </c>
      <c r="L5" s="30" t="s">
        <v>82</v>
      </c>
      <c r="N5" s="30" t="s">
        <v>82</v>
      </c>
      <c r="P5" s="30" t="s">
        <v>82</v>
      </c>
      <c r="R5" s="30" t="s">
        <v>82</v>
      </c>
      <c r="T5" s="30" t="s">
        <v>82</v>
      </c>
      <c r="V5" s="30" t="s">
        <v>82</v>
      </c>
      <c r="X5" s="30" t="s">
        <v>82</v>
      </c>
    </row>
    <row r="6" spans="1:24" s="127" customFormat="1" ht="7.5" customHeight="1">
      <c r="A6" s="473"/>
      <c r="B6" s="474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6"/>
    </row>
    <row r="7" spans="1:24" s="128" customFormat="1" ht="15" customHeight="1">
      <c r="A7" s="272" t="s">
        <v>1749</v>
      </c>
      <c r="B7" s="264" t="s">
        <v>1751</v>
      </c>
      <c r="C7" s="265">
        <f>SUM(C9:C25)</f>
        <v>6986</v>
      </c>
      <c r="D7" s="265">
        <f>SUM(D9:D25)</f>
        <v>161048</v>
      </c>
      <c r="E7" s="265">
        <f>SUM(E9:E25)</f>
        <v>347</v>
      </c>
      <c r="F7" s="265">
        <f aca="true" t="shared" si="0" ref="F7:X7">SUM(F9:F25)</f>
        <v>2131</v>
      </c>
      <c r="G7" s="265">
        <f t="shared" si="0"/>
        <v>2067</v>
      </c>
      <c r="H7" s="265">
        <f t="shared" si="0"/>
        <v>9757</v>
      </c>
      <c r="I7" s="265">
        <f t="shared" si="0"/>
        <v>630</v>
      </c>
      <c r="J7" s="265">
        <f t="shared" si="0"/>
        <v>4404</v>
      </c>
      <c r="K7" s="265">
        <f t="shared" si="0"/>
        <v>2586</v>
      </c>
      <c r="L7" s="265">
        <f t="shared" si="0"/>
        <v>29084</v>
      </c>
      <c r="M7" s="265">
        <f t="shared" si="0"/>
        <v>330</v>
      </c>
      <c r="N7" s="265">
        <f t="shared" si="0"/>
        <v>10054</v>
      </c>
      <c r="O7" s="265">
        <f t="shared" si="0"/>
        <v>337</v>
      </c>
      <c r="P7" s="265">
        <f t="shared" si="0"/>
        <v>13480</v>
      </c>
      <c r="Q7" s="265">
        <f t="shared" si="0"/>
        <v>201</v>
      </c>
      <c r="R7" s="265">
        <f t="shared" si="0"/>
        <v>20357</v>
      </c>
      <c r="S7" s="265">
        <f t="shared" si="0"/>
        <v>100</v>
      </c>
      <c r="T7" s="265">
        <f t="shared" si="0"/>
        <v>16687</v>
      </c>
      <c r="U7" s="265">
        <f t="shared" si="0"/>
        <v>58</v>
      </c>
      <c r="V7" s="265">
        <f t="shared" si="0"/>
        <v>11364</v>
      </c>
      <c r="W7" s="265">
        <f t="shared" si="0"/>
        <v>46</v>
      </c>
      <c r="X7" s="265">
        <f t="shared" si="0"/>
        <v>41264</v>
      </c>
    </row>
    <row r="8" spans="1:24" s="128" customFormat="1" ht="6.75" customHeight="1">
      <c r="A8" s="272"/>
      <c r="B8" s="264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6"/>
    </row>
    <row r="9" spans="1:24" s="128" customFormat="1" ht="15" customHeight="1">
      <c r="A9" s="273" t="s">
        <v>1750</v>
      </c>
      <c r="B9" s="267" t="s">
        <v>1703</v>
      </c>
      <c r="C9" s="268">
        <v>8</v>
      </c>
      <c r="D9" s="268">
        <v>136</v>
      </c>
      <c r="E9" s="268">
        <v>1</v>
      </c>
      <c r="F9" s="268">
        <v>1</v>
      </c>
      <c r="G9" s="268">
        <v>1</v>
      </c>
      <c r="H9" s="268">
        <v>4</v>
      </c>
      <c r="I9" s="268" t="s">
        <v>1704</v>
      </c>
      <c r="J9" s="268" t="s">
        <v>1704</v>
      </c>
      <c r="K9" s="268">
        <v>3</v>
      </c>
      <c r="L9" s="268">
        <v>16</v>
      </c>
      <c r="M9" s="268"/>
      <c r="N9" s="268"/>
      <c r="O9" s="268" t="s">
        <v>1704</v>
      </c>
      <c r="P9" s="268" t="s">
        <v>1704</v>
      </c>
      <c r="Q9" s="268">
        <v>2</v>
      </c>
      <c r="R9" s="268">
        <v>67</v>
      </c>
      <c r="S9" s="268">
        <v>1</v>
      </c>
      <c r="T9" s="268">
        <v>48</v>
      </c>
      <c r="U9" s="268" t="s">
        <v>1704</v>
      </c>
      <c r="V9" s="268" t="s">
        <v>1704</v>
      </c>
      <c r="W9" s="268" t="s">
        <v>1704</v>
      </c>
      <c r="X9" s="207" t="s">
        <v>1704</v>
      </c>
    </row>
    <row r="10" spans="1:24" s="128" customFormat="1" ht="15" customHeight="1">
      <c r="A10" s="273" t="s">
        <v>127</v>
      </c>
      <c r="B10" s="267" t="s">
        <v>1705</v>
      </c>
      <c r="C10" s="268">
        <f>SUM(E10,G10,I10,K10,M10,O10,Q10,S10,U10,W10)</f>
        <v>0</v>
      </c>
      <c r="D10" s="268">
        <f>SUM(F10,H10,J10,L10,N10,P10,R10,T10,V10,X10)</f>
        <v>0</v>
      </c>
      <c r="E10" s="268" t="s">
        <v>1704</v>
      </c>
      <c r="F10" s="268" t="s">
        <v>1704</v>
      </c>
      <c r="G10" s="268" t="s">
        <v>1704</v>
      </c>
      <c r="H10" s="268" t="s">
        <v>1704</v>
      </c>
      <c r="I10" s="268" t="s">
        <v>1704</v>
      </c>
      <c r="J10" s="268" t="s">
        <v>1704</v>
      </c>
      <c r="K10" s="268" t="s">
        <v>1704</v>
      </c>
      <c r="L10" s="268" t="s">
        <v>1704</v>
      </c>
      <c r="M10" s="268" t="s">
        <v>1704</v>
      </c>
      <c r="N10" s="268" t="s">
        <v>1704</v>
      </c>
      <c r="O10" s="268" t="s">
        <v>1704</v>
      </c>
      <c r="P10" s="268" t="s">
        <v>1704</v>
      </c>
      <c r="Q10" s="268" t="s">
        <v>1704</v>
      </c>
      <c r="R10" s="268" t="s">
        <v>1704</v>
      </c>
      <c r="S10" s="268" t="s">
        <v>1704</v>
      </c>
      <c r="T10" s="268" t="s">
        <v>1704</v>
      </c>
      <c r="U10" s="268" t="s">
        <v>1704</v>
      </c>
      <c r="V10" s="268" t="s">
        <v>1704</v>
      </c>
      <c r="W10" s="268" t="s">
        <v>1704</v>
      </c>
      <c r="X10" s="268" t="s">
        <v>1704</v>
      </c>
    </row>
    <row r="11" spans="1:24" s="128" customFormat="1" ht="15" customHeight="1">
      <c r="A11" s="273" t="s">
        <v>129</v>
      </c>
      <c r="B11" s="267" t="s">
        <v>1706</v>
      </c>
      <c r="C11" s="268">
        <v>880</v>
      </c>
      <c r="D11" s="268">
        <v>13347</v>
      </c>
      <c r="E11" s="268">
        <v>26</v>
      </c>
      <c r="F11" s="268">
        <v>125</v>
      </c>
      <c r="G11" s="268">
        <v>245</v>
      </c>
      <c r="H11" s="268">
        <v>1139</v>
      </c>
      <c r="I11" s="268">
        <v>94</v>
      </c>
      <c r="J11" s="268">
        <v>474</v>
      </c>
      <c r="K11" s="268">
        <v>353</v>
      </c>
      <c r="L11" s="268">
        <v>3307</v>
      </c>
      <c r="M11" s="268">
        <v>58</v>
      </c>
      <c r="N11" s="268">
        <v>1147</v>
      </c>
      <c r="O11" s="268">
        <v>44</v>
      </c>
      <c r="P11" s="268">
        <v>1558</v>
      </c>
      <c r="Q11" s="268">
        <v>18</v>
      </c>
      <c r="R11" s="268">
        <v>1121</v>
      </c>
      <c r="S11" s="268">
        <v>12</v>
      </c>
      <c r="T11" s="268">
        <v>1398</v>
      </c>
      <c r="U11" s="268">
        <v>1</v>
      </c>
      <c r="V11" s="268">
        <v>151</v>
      </c>
      <c r="W11" s="268">
        <v>3</v>
      </c>
      <c r="X11" s="269">
        <v>2780</v>
      </c>
    </row>
    <row r="12" spans="1:24" s="128" customFormat="1" ht="15" customHeight="1">
      <c r="A12" s="273" t="s">
        <v>131</v>
      </c>
      <c r="B12" s="267" t="s">
        <v>1707</v>
      </c>
      <c r="C12" s="268">
        <v>1335</v>
      </c>
      <c r="D12" s="268">
        <v>21131</v>
      </c>
      <c r="E12" s="268">
        <v>43</v>
      </c>
      <c r="F12" s="268">
        <v>263</v>
      </c>
      <c r="G12" s="268">
        <v>481</v>
      </c>
      <c r="H12" s="268">
        <v>1860</v>
      </c>
      <c r="I12" s="268">
        <v>90</v>
      </c>
      <c r="J12" s="268">
        <v>450</v>
      </c>
      <c r="K12" s="268">
        <v>550</v>
      </c>
      <c r="L12" s="268">
        <v>5417</v>
      </c>
      <c r="M12" s="268">
        <v>65</v>
      </c>
      <c r="N12" s="268">
        <v>1539</v>
      </c>
      <c r="O12" s="268">
        <v>43</v>
      </c>
      <c r="P12" s="268">
        <v>1750</v>
      </c>
      <c r="Q12" s="268">
        <v>26</v>
      </c>
      <c r="R12" s="268">
        <v>1327</v>
      </c>
      <c r="S12" s="268">
        <v>14</v>
      </c>
      <c r="T12" s="268">
        <v>1505</v>
      </c>
      <c r="U12" s="269">
        <v>7</v>
      </c>
      <c r="V12" s="268">
        <v>2027</v>
      </c>
      <c r="W12" s="268">
        <v>4</v>
      </c>
      <c r="X12" s="268">
        <v>4945</v>
      </c>
    </row>
    <row r="13" spans="1:24" s="128" customFormat="1" ht="15" customHeight="1">
      <c r="A13" s="273" t="s">
        <v>133</v>
      </c>
      <c r="B13" s="267" t="s">
        <v>1708</v>
      </c>
      <c r="C13" s="268">
        <v>3</v>
      </c>
      <c r="D13" s="268">
        <v>266</v>
      </c>
      <c r="E13" s="268" t="s">
        <v>1704</v>
      </c>
      <c r="F13" s="268" t="s">
        <v>1704</v>
      </c>
      <c r="G13" s="268" t="s">
        <v>1704</v>
      </c>
      <c r="H13" s="268" t="s">
        <v>1704</v>
      </c>
      <c r="I13" s="268" t="s">
        <v>1704</v>
      </c>
      <c r="J13" s="268" t="s">
        <v>1704</v>
      </c>
      <c r="K13" s="268" t="s">
        <v>1704</v>
      </c>
      <c r="L13" s="268" t="s">
        <v>1704</v>
      </c>
      <c r="M13" s="268" t="s">
        <v>1704</v>
      </c>
      <c r="N13" s="268" t="s">
        <v>1704</v>
      </c>
      <c r="O13" s="207" t="s">
        <v>1704</v>
      </c>
      <c r="P13" s="268" t="s">
        <v>1704</v>
      </c>
      <c r="Q13" s="269">
        <v>2</v>
      </c>
      <c r="R13" s="268">
        <v>245</v>
      </c>
      <c r="S13" s="268">
        <v>0</v>
      </c>
      <c r="T13" s="268">
        <v>0</v>
      </c>
      <c r="U13" s="207" t="s">
        <v>1704</v>
      </c>
      <c r="V13" s="268" t="s">
        <v>1704</v>
      </c>
      <c r="W13" s="268">
        <v>1</v>
      </c>
      <c r="X13" s="269">
        <v>21</v>
      </c>
    </row>
    <row r="14" spans="1:24" s="128" customFormat="1" ht="15" customHeight="1">
      <c r="A14" s="273" t="s">
        <v>135</v>
      </c>
      <c r="B14" s="267" t="s">
        <v>1709</v>
      </c>
      <c r="C14" s="268">
        <v>275</v>
      </c>
      <c r="D14" s="268">
        <v>37511</v>
      </c>
      <c r="E14" s="268">
        <v>30</v>
      </c>
      <c r="F14" s="268">
        <v>127</v>
      </c>
      <c r="G14" s="268">
        <v>46</v>
      </c>
      <c r="H14" s="269">
        <v>136</v>
      </c>
      <c r="I14" s="268">
        <v>17</v>
      </c>
      <c r="J14" s="269">
        <v>163</v>
      </c>
      <c r="K14" s="268">
        <v>90</v>
      </c>
      <c r="L14" s="269">
        <v>2283</v>
      </c>
      <c r="M14" s="268">
        <v>8</v>
      </c>
      <c r="N14" s="269">
        <v>1497</v>
      </c>
      <c r="O14" s="268">
        <v>16</v>
      </c>
      <c r="P14" s="269">
        <v>808</v>
      </c>
      <c r="Q14" s="268">
        <v>24</v>
      </c>
      <c r="R14" s="269">
        <v>5188</v>
      </c>
      <c r="S14" s="268">
        <v>15</v>
      </c>
      <c r="T14" s="269">
        <v>8534</v>
      </c>
      <c r="U14" s="268">
        <v>10</v>
      </c>
      <c r="V14" s="268">
        <v>3115</v>
      </c>
      <c r="W14" s="268">
        <v>7</v>
      </c>
      <c r="X14" s="268">
        <v>15278</v>
      </c>
    </row>
    <row r="15" spans="1:24" s="128" customFormat="1" ht="15" customHeight="1">
      <c r="A15" s="273" t="s">
        <v>137</v>
      </c>
      <c r="B15" s="267" t="s">
        <v>1710</v>
      </c>
      <c r="C15" s="268">
        <v>379</v>
      </c>
      <c r="D15" s="268">
        <v>12778</v>
      </c>
      <c r="E15" s="269">
        <v>6</v>
      </c>
      <c r="F15" s="269">
        <v>78</v>
      </c>
      <c r="G15" s="269">
        <v>51</v>
      </c>
      <c r="H15" s="269">
        <v>371</v>
      </c>
      <c r="I15" s="269">
        <v>44</v>
      </c>
      <c r="J15" s="269">
        <v>802</v>
      </c>
      <c r="K15" s="269">
        <v>162</v>
      </c>
      <c r="L15" s="269">
        <v>4364</v>
      </c>
      <c r="M15" s="269">
        <v>22</v>
      </c>
      <c r="N15" s="269">
        <v>1091</v>
      </c>
      <c r="O15" s="269">
        <v>34</v>
      </c>
      <c r="P15" s="269">
        <v>2341</v>
      </c>
      <c r="Q15" s="269">
        <v>27</v>
      </c>
      <c r="R15" s="269">
        <v>1678</v>
      </c>
      <c r="S15" s="269">
        <v>14</v>
      </c>
      <c r="T15" s="269">
        <v>618</v>
      </c>
      <c r="U15" s="269">
        <v>4</v>
      </c>
      <c r="V15" s="269">
        <v>396</v>
      </c>
      <c r="W15" s="268">
        <v>5</v>
      </c>
      <c r="X15" s="268">
        <v>902</v>
      </c>
    </row>
    <row r="16" spans="1:24" s="128" customFormat="1" ht="15" customHeight="1">
      <c r="A16" s="273" t="s">
        <v>139</v>
      </c>
      <c r="B16" s="267" t="s">
        <v>1711</v>
      </c>
      <c r="C16" s="268">
        <v>1818</v>
      </c>
      <c r="D16" s="268">
        <v>37153</v>
      </c>
      <c r="E16" s="269">
        <v>80</v>
      </c>
      <c r="F16" s="269">
        <v>510</v>
      </c>
      <c r="G16" s="269">
        <v>483</v>
      </c>
      <c r="H16" s="269">
        <v>2203</v>
      </c>
      <c r="I16" s="269">
        <v>160</v>
      </c>
      <c r="J16" s="269">
        <v>901</v>
      </c>
      <c r="K16" s="269">
        <v>697</v>
      </c>
      <c r="L16" s="269">
        <v>5334</v>
      </c>
      <c r="M16" s="269">
        <v>104</v>
      </c>
      <c r="N16" s="269">
        <v>2007</v>
      </c>
      <c r="O16" s="269">
        <v>113</v>
      </c>
      <c r="P16" s="269">
        <v>3275</v>
      </c>
      <c r="Q16" s="269">
        <v>49</v>
      </c>
      <c r="R16" s="269">
        <v>3090</v>
      </c>
      <c r="S16" s="269">
        <v>21</v>
      </c>
      <c r="T16" s="269">
        <v>1857</v>
      </c>
      <c r="U16" s="269">
        <v>22</v>
      </c>
      <c r="V16" s="269">
        <v>3906</v>
      </c>
      <c r="W16" s="268">
        <v>17</v>
      </c>
      <c r="X16" s="268">
        <v>13646</v>
      </c>
    </row>
    <row r="17" spans="1:24" s="128" customFormat="1" ht="15" customHeight="1">
      <c r="A17" s="273" t="s">
        <v>141</v>
      </c>
      <c r="B17" s="267" t="s">
        <v>1712</v>
      </c>
      <c r="C17" s="268">
        <v>87</v>
      </c>
      <c r="D17" s="268">
        <v>3470</v>
      </c>
      <c r="E17" s="269">
        <v>7</v>
      </c>
      <c r="F17" s="269">
        <v>19</v>
      </c>
      <c r="G17" s="269">
        <v>31</v>
      </c>
      <c r="H17" s="269">
        <v>113</v>
      </c>
      <c r="I17" s="269">
        <v>5</v>
      </c>
      <c r="J17" s="269">
        <v>33</v>
      </c>
      <c r="K17" s="269">
        <v>21</v>
      </c>
      <c r="L17" s="269">
        <v>151</v>
      </c>
      <c r="M17" s="269">
        <v>3</v>
      </c>
      <c r="N17" s="269">
        <v>31</v>
      </c>
      <c r="O17" s="269">
        <v>2</v>
      </c>
      <c r="P17" s="269">
        <v>5</v>
      </c>
      <c r="Q17" s="269">
        <v>7</v>
      </c>
      <c r="R17" s="269">
        <v>136</v>
      </c>
      <c r="S17" s="268">
        <v>3</v>
      </c>
      <c r="T17" s="268">
        <v>18</v>
      </c>
      <c r="U17" s="269">
        <v>2</v>
      </c>
      <c r="V17" s="269">
        <v>206</v>
      </c>
      <c r="W17" s="270">
        <v>4</v>
      </c>
      <c r="X17" s="296">
        <v>2753</v>
      </c>
    </row>
    <row r="18" spans="1:24" s="128" customFormat="1" ht="15" customHeight="1">
      <c r="A18" s="273" t="s">
        <v>143</v>
      </c>
      <c r="B18" s="267" t="s">
        <v>1713</v>
      </c>
      <c r="C18" s="268">
        <v>635</v>
      </c>
      <c r="D18" s="268">
        <v>3334</v>
      </c>
      <c r="E18" s="269">
        <v>33</v>
      </c>
      <c r="F18" s="269">
        <v>181</v>
      </c>
      <c r="G18" s="269">
        <v>174</v>
      </c>
      <c r="H18" s="268">
        <v>451</v>
      </c>
      <c r="I18" s="269">
        <v>48</v>
      </c>
      <c r="J18" s="269">
        <v>134</v>
      </c>
      <c r="K18" s="269">
        <v>274</v>
      </c>
      <c r="L18" s="269">
        <v>1101</v>
      </c>
      <c r="M18" s="269">
        <v>27</v>
      </c>
      <c r="N18" s="269">
        <v>251</v>
      </c>
      <c r="O18" s="269">
        <v>34</v>
      </c>
      <c r="P18" s="269">
        <v>474</v>
      </c>
      <c r="Q18" s="269">
        <v>11</v>
      </c>
      <c r="R18" s="269">
        <v>368</v>
      </c>
      <c r="S18" s="269">
        <v>5</v>
      </c>
      <c r="T18" s="269">
        <v>71</v>
      </c>
      <c r="U18" s="268">
        <v>5</v>
      </c>
      <c r="V18" s="268">
        <v>205</v>
      </c>
      <c r="W18" s="268" t="s">
        <v>1774</v>
      </c>
      <c r="X18" s="268" t="s">
        <v>1774</v>
      </c>
    </row>
    <row r="19" spans="1:24" s="128" customFormat="1" ht="15" customHeight="1">
      <c r="A19" s="273" t="s">
        <v>145</v>
      </c>
      <c r="B19" s="267" t="s">
        <v>1714</v>
      </c>
      <c r="C19" s="268">
        <v>313</v>
      </c>
      <c r="D19" s="268">
        <v>5925</v>
      </c>
      <c r="E19" s="269">
        <v>35</v>
      </c>
      <c r="F19" s="269">
        <v>149</v>
      </c>
      <c r="G19" s="269">
        <v>93</v>
      </c>
      <c r="H19" s="269">
        <v>331</v>
      </c>
      <c r="I19" s="269">
        <v>24</v>
      </c>
      <c r="J19" s="269">
        <v>195</v>
      </c>
      <c r="K19" s="269">
        <v>110</v>
      </c>
      <c r="L19" s="269">
        <v>942</v>
      </c>
      <c r="M19" s="269">
        <v>6</v>
      </c>
      <c r="N19" s="269">
        <v>975</v>
      </c>
      <c r="O19" s="269">
        <v>9</v>
      </c>
      <c r="P19" s="269">
        <v>689</v>
      </c>
      <c r="Q19" s="269">
        <v>9</v>
      </c>
      <c r="R19" s="269">
        <v>1234</v>
      </c>
      <c r="S19" s="268">
        <v>2</v>
      </c>
      <c r="T19" s="268">
        <v>48</v>
      </c>
      <c r="U19" s="271">
        <v>3</v>
      </c>
      <c r="V19" s="271">
        <v>505</v>
      </c>
      <c r="W19" s="271">
        <v>3</v>
      </c>
      <c r="X19" s="271">
        <v>795</v>
      </c>
    </row>
    <row r="20" spans="1:24" ht="15">
      <c r="A20" s="291" t="s">
        <v>147</v>
      </c>
      <c r="B20" s="192" t="s">
        <v>148</v>
      </c>
      <c r="C20" s="268">
        <v>425</v>
      </c>
      <c r="D20" s="268">
        <v>3601</v>
      </c>
      <c r="E20" s="268">
        <v>37</v>
      </c>
      <c r="F20" s="268">
        <v>251</v>
      </c>
      <c r="G20" s="268">
        <v>188</v>
      </c>
      <c r="H20" s="268">
        <v>1222</v>
      </c>
      <c r="I20" s="268">
        <v>73</v>
      </c>
      <c r="J20" s="268">
        <v>498</v>
      </c>
      <c r="K20" s="268">
        <v>71</v>
      </c>
      <c r="L20" s="268">
        <v>899</v>
      </c>
      <c r="M20" s="268">
        <v>2</v>
      </c>
      <c r="N20" s="3">
        <v>147</v>
      </c>
      <c r="O20" s="3">
        <v>5</v>
      </c>
      <c r="P20" s="3">
        <v>199</v>
      </c>
      <c r="Q20" s="292">
        <v>1</v>
      </c>
      <c r="R20" s="292">
        <v>59</v>
      </c>
      <c r="S20" s="294" t="s">
        <v>1774</v>
      </c>
      <c r="T20" s="294" t="s">
        <v>1774</v>
      </c>
      <c r="U20" s="292" t="s">
        <v>1762</v>
      </c>
      <c r="V20" s="292" t="s">
        <v>1762</v>
      </c>
      <c r="W20" s="292" t="s">
        <v>1762</v>
      </c>
      <c r="X20" s="292" t="s">
        <v>1762</v>
      </c>
    </row>
    <row r="21" spans="1:24" ht="15">
      <c r="A21" s="291" t="s">
        <v>149</v>
      </c>
      <c r="B21" s="192" t="s">
        <v>150</v>
      </c>
      <c r="C21" s="268">
        <v>241</v>
      </c>
      <c r="D21" s="268">
        <v>3473</v>
      </c>
      <c r="E21" s="3">
        <v>19</v>
      </c>
      <c r="F21" s="3">
        <v>100</v>
      </c>
      <c r="G21" s="3">
        <v>95</v>
      </c>
      <c r="H21" s="3">
        <v>451</v>
      </c>
      <c r="I21" s="3">
        <v>26</v>
      </c>
      <c r="J21" s="3">
        <v>194</v>
      </c>
      <c r="K21" s="3">
        <v>60</v>
      </c>
      <c r="L21" s="3">
        <v>738</v>
      </c>
      <c r="M21" s="3">
        <v>8</v>
      </c>
      <c r="N21" s="3">
        <v>98</v>
      </c>
      <c r="O21" s="3">
        <v>11</v>
      </c>
      <c r="P21" s="3">
        <v>620</v>
      </c>
      <c r="Q21" s="3">
        <v>5</v>
      </c>
      <c r="R21" s="3">
        <v>490</v>
      </c>
      <c r="S21" s="3">
        <v>1</v>
      </c>
      <c r="T21" s="3">
        <v>548</v>
      </c>
      <c r="U21" s="3">
        <v>2</v>
      </c>
      <c r="V21" s="3">
        <v>96</v>
      </c>
      <c r="W21" s="292" t="s">
        <v>1762</v>
      </c>
      <c r="X21" s="292" t="s">
        <v>1762</v>
      </c>
    </row>
    <row r="22" spans="1:24" ht="15">
      <c r="A22" s="291" t="s">
        <v>151</v>
      </c>
      <c r="B22" s="192" t="s">
        <v>152</v>
      </c>
      <c r="C22" s="268">
        <v>47</v>
      </c>
      <c r="D22" s="268">
        <v>318</v>
      </c>
      <c r="E22" s="292">
        <v>3</v>
      </c>
      <c r="F22" s="292">
        <v>10</v>
      </c>
      <c r="G22" s="3">
        <v>19</v>
      </c>
      <c r="H22" s="3">
        <v>111</v>
      </c>
      <c r="I22" s="3">
        <v>5</v>
      </c>
      <c r="J22" s="3">
        <v>25</v>
      </c>
      <c r="K22" s="3">
        <v>12</v>
      </c>
      <c r="L22" s="3">
        <v>97</v>
      </c>
      <c r="M22" s="3">
        <v>2</v>
      </c>
      <c r="N22" s="3">
        <v>7</v>
      </c>
      <c r="O22" s="292" t="s">
        <v>1762</v>
      </c>
      <c r="P22" s="292" t="s">
        <v>1762</v>
      </c>
      <c r="Q22" s="3">
        <v>1</v>
      </c>
      <c r="R22" s="292">
        <v>12</v>
      </c>
      <c r="S22" s="292" t="s">
        <v>1762</v>
      </c>
      <c r="T22" s="292" t="s">
        <v>1762</v>
      </c>
      <c r="U22" s="292" t="s">
        <v>1762</v>
      </c>
      <c r="V22" s="292" t="s">
        <v>1762</v>
      </c>
      <c r="W22" s="292" t="s">
        <v>1762</v>
      </c>
      <c r="X22" s="292" t="s">
        <v>1762</v>
      </c>
    </row>
    <row r="23" spans="1:24" ht="15">
      <c r="A23" s="291" t="s">
        <v>153</v>
      </c>
      <c r="B23" s="192" t="s">
        <v>154</v>
      </c>
      <c r="C23" s="268">
        <v>117</v>
      </c>
      <c r="D23" s="268">
        <v>1711</v>
      </c>
      <c r="E23" s="3">
        <v>8</v>
      </c>
      <c r="F23" s="3">
        <v>74</v>
      </c>
      <c r="G23" s="3">
        <v>43</v>
      </c>
      <c r="H23" s="3">
        <v>516</v>
      </c>
      <c r="I23" s="3">
        <v>15</v>
      </c>
      <c r="J23" s="3">
        <v>338</v>
      </c>
      <c r="K23" s="3">
        <v>20</v>
      </c>
      <c r="L23" s="3">
        <v>307</v>
      </c>
      <c r="M23" s="3">
        <v>4</v>
      </c>
      <c r="N23" s="3">
        <v>82</v>
      </c>
      <c r="O23" s="3">
        <v>3</v>
      </c>
      <c r="P23" s="3">
        <v>119</v>
      </c>
      <c r="Q23" s="292">
        <v>2</v>
      </c>
      <c r="R23" s="292">
        <v>83</v>
      </c>
      <c r="S23" s="292">
        <v>1</v>
      </c>
      <c r="T23" s="292">
        <v>3</v>
      </c>
      <c r="U23" s="3"/>
      <c r="V23" s="3"/>
      <c r="W23" s="292" t="s">
        <v>1762</v>
      </c>
      <c r="X23" s="292" t="s">
        <v>1762</v>
      </c>
    </row>
    <row r="24" spans="1:24" ht="15">
      <c r="A24" s="291" t="s">
        <v>155</v>
      </c>
      <c r="B24" s="192" t="s">
        <v>156</v>
      </c>
      <c r="C24" s="268">
        <f>SUM(E24,G24,I24,K24,M24,O24,Q24,S24,U24,W24)</f>
        <v>0</v>
      </c>
      <c r="D24" s="268">
        <f>SUM(F24,H24,J24,L24,N24,P24,R24,T24,V24,X24)</f>
        <v>0</v>
      </c>
      <c r="E24" s="292" t="s">
        <v>1762</v>
      </c>
      <c r="F24" s="292" t="s">
        <v>1762</v>
      </c>
      <c r="G24" s="292" t="s">
        <v>1762</v>
      </c>
      <c r="H24" s="292" t="s">
        <v>1762</v>
      </c>
      <c r="I24" s="292" t="s">
        <v>1762</v>
      </c>
      <c r="J24" s="292" t="s">
        <v>1762</v>
      </c>
      <c r="K24" s="292" t="s">
        <v>1762</v>
      </c>
      <c r="L24" s="292" t="s">
        <v>1762</v>
      </c>
      <c r="M24" s="292" t="s">
        <v>1762</v>
      </c>
      <c r="N24" s="292" t="s">
        <v>1762</v>
      </c>
      <c r="O24" s="292" t="s">
        <v>1762</v>
      </c>
      <c r="P24" s="292" t="s">
        <v>1762</v>
      </c>
      <c r="Q24" s="292" t="s">
        <v>1762</v>
      </c>
      <c r="R24" s="292" t="s">
        <v>1762</v>
      </c>
      <c r="S24" s="292" t="s">
        <v>1762</v>
      </c>
      <c r="T24" s="292" t="s">
        <v>1762</v>
      </c>
      <c r="U24" s="292" t="s">
        <v>1762</v>
      </c>
      <c r="V24" s="292" t="s">
        <v>1762</v>
      </c>
      <c r="W24" s="292" t="s">
        <v>1762</v>
      </c>
      <c r="X24" s="292" t="s">
        <v>1762</v>
      </c>
    </row>
    <row r="25" spans="1:24" ht="15">
      <c r="A25" s="316" t="s">
        <v>157</v>
      </c>
      <c r="B25" s="317" t="s">
        <v>158</v>
      </c>
      <c r="C25" s="318">
        <v>423</v>
      </c>
      <c r="D25" s="318">
        <v>16894</v>
      </c>
      <c r="E25" s="319">
        <v>19</v>
      </c>
      <c r="F25" s="319">
        <v>243</v>
      </c>
      <c r="G25" s="319">
        <v>117</v>
      </c>
      <c r="H25" s="319">
        <v>849</v>
      </c>
      <c r="I25" s="319">
        <v>29</v>
      </c>
      <c r="J25" s="319">
        <v>197</v>
      </c>
      <c r="K25" s="319">
        <v>163</v>
      </c>
      <c r="L25" s="365">
        <v>4128</v>
      </c>
      <c r="M25" s="319">
        <v>21</v>
      </c>
      <c r="N25" s="319">
        <v>1182</v>
      </c>
      <c r="O25" s="319">
        <v>23</v>
      </c>
      <c r="P25" s="319">
        <v>1642</v>
      </c>
      <c r="Q25" s="319">
        <v>17</v>
      </c>
      <c r="R25" s="319">
        <v>5259</v>
      </c>
      <c r="S25" s="319">
        <v>11</v>
      </c>
      <c r="T25" s="319">
        <v>2039</v>
      </c>
      <c r="U25" s="319">
        <v>2</v>
      </c>
      <c r="V25" s="319">
        <v>757</v>
      </c>
      <c r="W25" s="319">
        <v>2</v>
      </c>
      <c r="X25" s="319">
        <v>144</v>
      </c>
    </row>
    <row r="26" spans="3:24" ht="14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4.25">
      <c r="B27" s="13" t="s">
        <v>1773</v>
      </c>
    </row>
    <row r="28" spans="2:11" ht="14.25">
      <c r="B28" s="472" t="s">
        <v>1814</v>
      </c>
      <c r="C28" s="472"/>
      <c r="D28" s="472"/>
      <c r="E28" s="472"/>
      <c r="F28" s="472"/>
      <c r="G28" s="472"/>
      <c r="H28" s="472"/>
      <c r="I28" s="472"/>
      <c r="J28" s="472"/>
      <c r="K28" s="472"/>
    </row>
    <row r="29" spans="2:8" ht="27.75" customHeight="1">
      <c r="B29" s="470" t="s">
        <v>1815</v>
      </c>
      <c r="C29" s="471"/>
      <c r="D29" s="471"/>
      <c r="E29" s="471"/>
      <c r="F29" s="471"/>
      <c r="G29" s="471"/>
      <c r="H29" s="471"/>
    </row>
    <row r="30" ht="27.75" customHeight="1"/>
  </sheetData>
  <sheetProtection/>
  <mergeCells count="18">
    <mergeCell ref="B29:H29"/>
    <mergeCell ref="B28:K28"/>
    <mergeCell ref="A6:B6"/>
    <mergeCell ref="W3:X3"/>
    <mergeCell ref="U3:V3"/>
    <mergeCell ref="M3:N3"/>
    <mergeCell ref="A2:B4"/>
    <mergeCell ref="E2:L2"/>
    <mergeCell ref="M2:X2"/>
    <mergeCell ref="C2:D3"/>
    <mergeCell ref="O3:P3"/>
    <mergeCell ref="Q3:R3"/>
    <mergeCell ref="S3:T3"/>
    <mergeCell ref="E3:F3"/>
    <mergeCell ref="B1:O1"/>
    <mergeCell ref="G3:H3"/>
    <mergeCell ref="I3:J3"/>
    <mergeCell ref="K3:L3"/>
  </mergeCells>
  <printOptions/>
  <pageMargins left="0.35433070866141736" right="0.1968503937007874" top="0.9055118110236221" bottom="0.5905511811023623" header="0.5118110236220472" footer="0.5118110236220472"/>
  <pageSetup horizontalDpi="600" verticalDpi="600" orientation="landscape" paperSize="9" scale="90" r:id="rId1"/>
  <headerFooter alignWithMargins="0">
    <oddHeader>&amp;R「平成28年経済センサス-活動調査」</oddHeader>
    <oddFooter>&amp;C&amp;P</oddFooter>
  </headerFooter>
  <colBreaks count="1" manualBreakCount="1">
    <brk id="1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江東区</cp:lastModifiedBy>
  <cp:lastPrinted>2018-12-10T02:40:49Z</cp:lastPrinted>
  <dcterms:created xsi:type="dcterms:W3CDTF">2011-04-01T08:29:48Z</dcterms:created>
  <dcterms:modified xsi:type="dcterms:W3CDTF">2020-10-12T06:33:04Z</dcterms:modified>
  <cp:category/>
  <cp:version/>
  <cp:contentType/>
  <cp:contentStatus/>
</cp:coreProperties>
</file>