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tgnassv02\bumon\課共有\地域振興課\★統計調査係\【機密性2】統計 資料\★統計書★\人口統計（毎年１月１日更新）\R8人口統計\4_資料作成\"/>
    </mc:Choice>
  </mc:AlternateContent>
  <xr:revisionPtr revIDLastSave="0" documentId="13_ncr:1_{47D3CCB4-2AD6-4B2D-AC9F-2D6902F9AD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.世帯数及び人口の推移 " sheetId="2" r:id="rId1"/>
  </sheets>
  <definedNames>
    <definedName name="_xlnm.Print_Area" localSheetId="0">'2.世帯数及び人口の推移 '!$A$1:$L$81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4" i="2" l="1"/>
  <c r="K74" i="2"/>
  <c r="J74" i="2"/>
  <c r="G74" i="2"/>
  <c r="F74" i="2"/>
  <c r="E74" i="2"/>
  <c r="G73" i="2"/>
  <c r="L73" i="2" s="1"/>
  <c r="E73" i="2" l="1"/>
  <c r="F73" i="2" s="1"/>
  <c r="G72" i="2" l="1"/>
  <c r="E72" i="2"/>
  <c r="F72" i="2" s="1"/>
  <c r="E71" i="2"/>
  <c r="F71" i="2" s="1"/>
  <c r="G71" i="2"/>
  <c r="L71" i="2" s="1"/>
  <c r="L72" i="2" l="1"/>
  <c r="J73" i="2"/>
  <c r="K73" i="2" s="1"/>
  <c r="J72" i="2"/>
  <c r="K72" i="2" s="1"/>
  <c r="G70" i="2"/>
  <c r="E70" i="2"/>
  <c r="F70" i="2" s="1"/>
  <c r="G69" i="2"/>
  <c r="L69" i="2" s="1"/>
  <c r="E69" i="2"/>
  <c r="F69" i="2" s="1"/>
  <c r="G68" i="2"/>
  <c r="L68" i="2" s="1"/>
  <c r="E68" i="2"/>
  <c r="F68" i="2" s="1"/>
  <c r="G67" i="2"/>
  <c r="L67" i="2" s="1"/>
  <c r="E67" i="2"/>
  <c r="F67" i="2" s="1"/>
  <c r="G66" i="2"/>
  <c r="L66" i="2" s="1"/>
  <c r="E66" i="2"/>
  <c r="F66" i="2" s="1"/>
  <c r="G65" i="2"/>
  <c r="L65" i="2" s="1"/>
  <c r="E65" i="2"/>
  <c r="F65" i="2" s="1"/>
  <c r="G64" i="2"/>
  <c r="L64" i="2" s="1"/>
  <c r="E64" i="2"/>
  <c r="F64" i="2" s="1"/>
  <c r="G63" i="2"/>
  <c r="L63" i="2" s="1"/>
  <c r="E63" i="2"/>
  <c r="F63" i="2" s="1"/>
  <c r="G62" i="2"/>
  <c r="L62" i="2" s="1"/>
  <c r="E62" i="2"/>
  <c r="F62" i="2" s="1"/>
  <c r="G61" i="2"/>
  <c r="L61" i="2" s="1"/>
  <c r="G59" i="2"/>
  <c r="L59" i="2" s="1"/>
  <c r="E59" i="2"/>
  <c r="F59" i="2" s="1"/>
  <c r="G58" i="2"/>
  <c r="L58" i="2" s="1"/>
  <c r="E58" i="2"/>
  <c r="F58" i="2" s="1"/>
  <c r="G57" i="2"/>
  <c r="L57" i="2" s="1"/>
  <c r="E57" i="2"/>
  <c r="F57" i="2" s="1"/>
  <c r="G56" i="2"/>
  <c r="L56" i="2" s="1"/>
  <c r="E56" i="2"/>
  <c r="F56" i="2" s="1"/>
  <c r="G55" i="2"/>
  <c r="L55" i="2" s="1"/>
  <c r="E55" i="2"/>
  <c r="F55" i="2" s="1"/>
  <c r="G54" i="2"/>
  <c r="L54" i="2" s="1"/>
  <c r="E54" i="2"/>
  <c r="F54" i="2" s="1"/>
  <c r="G53" i="2"/>
  <c r="L53" i="2" s="1"/>
  <c r="E53" i="2"/>
  <c r="F53" i="2" s="1"/>
  <c r="G52" i="2"/>
  <c r="L52" i="2" s="1"/>
  <c r="E52" i="2"/>
  <c r="F52" i="2" s="1"/>
  <c r="G51" i="2"/>
  <c r="L51" i="2" s="1"/>
  <c r="E51" i="2"/>
  <c r="F51" i="2" s="1"/>
  <c r="G50" i="2"/>
  <c r="L50" i="2" s="1"/>
  <c r="E50" i="2"/>
  <c r="F50" i="2" s="1"/>
  <c r="G49" i="2"/>
  <c r="L49" i="2" s="1"/>
  <c r="E49" i="2"/>
  <c r="F49" i="2" s="1"/>
  <c r="G48" i="2"/>
  <c r="L48" i="2" s="1"/>
  <c r="E48" i="2"/>
  <c r="F48" i="2" s="1"/>
  <c r="G47" i="2"/>
  <c r="L47" i="2" s="1"/>
  <c r="E47" i="2"/>
  <c r="F47" i="2" s="1"/>
  <c r="G46" i="2"/>
  <c r="L46" i="2" s="1"/>
  <c r="E46" i="2"/>
  <c r="F46" i="2" s="1"/>
  <c r="G45" i="2"/>
  <c r="L45" i="2" s="1"/>
  <c r="E45" i="2"/>
  <c r="F45" i="2" s="1"/>
  <c r="G44" i="2"/>
  <c r="L44" i="2" s="1"/>
  <c r="E44" i="2"/>
  <c r="F44" i="2" s="1"/>
  <c r="G43" i="2"/>
  <c r="L43" i="2" s="1"/>
  <c r="E43" i="2"/>
  <c r="F43" i="2" s="1"/>
  <c r="G42" i="2"/>
  <c r="L42" i="2" s="1"/>
  <c r="E42" i="2"/>
  <c r="F42" i="2" s="1"/>
  <c r="G41" i="2"/>
  <c r="L41" i="2" s="1"/>
  <c r="E41" i="2"/>
  <c r="F41" i="2" s="1"/>
  <c r="G40" i="2"/>
  <c r="L40" i="2" s="1"/>
  <c r="E40" i="2"/>
  <c r="F40" i="2" s="1"/>
  <c r="G39" i="2"/>
  <c r="L39" i="2" s="1"/>
  <c r="E39" i="2"/>
  <c r="F39" i="2" s="1"/>
  <c r="G38" i="2"/>
  <c r="L38" i="2" s="1"/>
  <c r="E38" i="2"/>
  <c r="F38" i="2" s="1"/>
  <c r="G37" i="2"/>
  <c r="L37" i="2" s="1"/>
  <c r="E37" i="2"/>
  <c r="F37" i="2" s="1"/>
  <c r="G36" i="2"/>
  <c r="L36" i="2" s="1"/>
  <c r="E36" i="2"/>
  <c r="F36" i="2" s="1"/>
  <c r="G35" i="2"/>
  <c r="L35" i="2" s="1"/>
  <c r="E35" i="2"/>
  <c r="F35" i="2" s="1"/>
  <c r="G34" i="2"/>
  <c r="L34" i="2" s="1"/>
  <c r="E34" i="2"/>
  <c r="F34" i="2" s="1"/>
  <c r="G33" i="2"/>
  <c r="L33" i="2" s="1"/>
  <c r="E33" i="2"/>
  <c r="F33" i="2" s="1"/>
  <c r="G32" i="2"/>
  <c r="L32" i="2" s="1"/>
  <c r="E32" i="2"/>
  <c r="F32" i="2" s="1"/>
  <c r="G31" i="2"/>
  <c r="E31" i="2"/>
  <c r="F31" i="2" s="1"/>
  <c r="G30" i="2"/>
  <c r="L30" i="2" s="1"/>
  <c r="E30" i="2"/>
  <c r="F30" i="2" s="1"/>
  <c r="G29" i="2"/>
  <c r="L29" i="2" s="1"/>
  <c r="E29" i="2"/>
  <c r="F29" i="2" s="1"/>
  <c r="G28" i="2"/>
  <c r="L28" i="2" s="1"/>
  <c r="E28" i="2"/>
  <c r="F28" i="2" s="1"/>
  <c r="G27" i="2"/>
  <c r="L27" i="2" s="1"/>
  <c r="E27" i="2"/>
  <c r="F27" i="2" s="1"/>
  <c r="G26" i="2"/>
  <c r="L26" i="2" s="1"/>
  <c r="E26" i="2"/>
  <c r="F26" i="2" s="1"/>
  <c r="G25" i="2"/>
  <c r="E25" i="2"/>
  <c r="F25" i="2" s="1"/>
  <c r="G24" i="2"/>
  <c r="L24" i="2" s="1"/>
  <c r="E24" i="2"/>
  <c r="F24" i="2" s="1"/>
  <c r="G23" i="2"/>
  <c r="E23" i="2"/>
  <c r="F23" i="2" s="1"/>
  <c r="G22" i="2"/>
  <c r="L22" i="2" s="1"/>
  <c r="E22" i="2"/>
  <c r="F22" i="2" s="1"/>
  <c r="G21" i="2"/>
  <c r="L21" i="2" s="1"/>
  <c r="E21" i="2"/>
  <c r="F21" i="2" s="1"/>
  <c r="G20" i="2"/>
  <c r="L20" i="2" s="1"/>
  <c r="E20" i="2"/>
  <c r="F20" i="2" s="1"/>
  <c r="G19" i="2"/>
  <c r="L19" i="2" s="1"/>
  <c r="E19" i="2"/>
  <c r="F19" i="2" s="1"/>
  <c r="G18" i="2"/>
  <c r="L18" i="2" s="1"/>
  <c r="E18" i="2"/>
  <c r="F18" i="2" s="1"/>
  <c r="G17" i="2"/>
  <c r="E17" i="2"/>
  <c r="F17" i="2" s="1"/>
  <c r="G16" i="2"/>
  <c r="L16" i="2" s="1"/>
  <c r="E16" i="2"/>
  <c r="F16" i="2" s="1"/>
  <c r="G15" i="2"/>
  <c r="E15" i="2"/>
  <c r="F15" i="2" s="1"/>
  <c r="G14" i="2"/>
  <c r="L14" i="2" s="1"/>
  <c r="E14" i="2"/>
  <c r="F14" i="2" s="1"/>
  <c r="G13" i="2"/>
  <c r="L13" i="2" s="1"/>
  <c r="E13" i="2"/>
  <c r="F13" i="2" s="1"/>
  <c r="G12" i="2"/>
  <c r="L12" i="2" s="1"/>
  <c r="E12" i="2"/>
  <c r="F12" i="2" s="1"/>
  <c r="G11" i="2"/>
  <c r="E11" i="2"/>
  <c r="F11" i="2" s="1"/>
  <c r="G10" i="2"/>
  <c r="L10" i="2" s="1"/>
  <c r="E10" i="2"/>
  <c r="F10" i="2" s="1"/>
  <c r="G9" i="2"/>
  <c r="L9" i="2" s="1"/>
  <c r="E9" i="2"/>
  <c r="F9" i="2" s="1"/>
  <c r="G8" i="2"/>
  <c r="L8" i="2" s="1"/>
  <c r="E8" i="2"/>
  <c r="F8" i="2" s="1"/>
  <c r="G7" i="2"/>
  <c r="L7" i="2" s="1"/>
  <c r="L70" i="2" l="1"/>
  <c r="J71" i="2"/>
  <c r="K71" i="2" s="1"/>
  <c r="J70" i="2"/>
  <c r="K70" i="2" s="1"/>
  <c r="J11" i="2"/>
  <c r="K11" i="2" s="1"/>
  <c r="J9" i="2"/>
  <c r="K9" i="2" s="1"/>
  <c r="L11" i="2"/>
  <c r="J13" i="2"/>
  <c r="K13" i="2" s="1"/>
  <c r="J14" i="2"/>
  <c r="K14" i="2" s="1"/>
  <c r="J15" i="2"/>
  <c r="K15" i="2" s="1"/>
  <c r="J22" i="2"/>
  <c r="K22" i="2" s="1"/>
  <c r="J23" i="2"/>
  <c r="K23" i="2" s="1"/>
  <c r="J30" i="2"/>
  <c r="K30" i="2" s="1"/>
  <c r="J31" i="2"/>
  <c r="K31" i="2" s="1"/>
  <c r="J62" i="2"/>
  <c r="K62" i="2" s="1"/>
  <c r="J33" i="2"/>
  <c r="K33" i="2" s="1"/>
  <c r="J39" i="2"/>
  <c r="K39" i="2" s="1"/>
  <c r="J41" i="2"/>
  <c r="K41" i="2" s="1"/>
  <c r="J45" i="2"/>
  <c r="K45" i="2" s="1"/>
  <c r="J49" i="2"/>
  <c r="K49" i="2" s="1"/>
  <c r="J53" i="2"/>
  <c r="K53" i="2" s="1"/>
  <c r="J57" i="2"/>
  <c r="K57" i="2" s="1"/>
  <c r="J8" i="2"/>
  <c r="K8" i="2" s="1"/>
  <c r="J12" i="2"/>
  <c r="K12" i="2" s="1"/>
  <c r="J16" i="2"/>
  <c r="K16" i="2" s="1"/>
  <c r="J24" i="2"/>
  <c r="K24" i="2" s="1"/>
  <c r="J32" i="2"/>
  <c r="K32" i="2" s="1"/>
  <c r="J34" i="2"/>
  <c r="K34" i="2" s="1"/>
  <c r="J36" i="2"/>
  <c r="K36" i="2" s="1"/>
  <c r="J38" i="2"/>
  <c r="K38" i="2" s="1"/>
  <c r="J40" i="2"/>
  <c r="K40" i="2" s="1"/>
  <c r="J42" i="2"/>
  <c r="K42" i="2" s="1"/>
  <c r="J44" i="2"/>
  <c r="K44" i="2" s="1"/>
  <c r="J46" i="2"/>
  <c r="K46" i="2" s="1"/>
  <c r="J48" i="2"/>
  <c r="K48" i="2" s="1"/>
  <c r="J50" i="2"/>
  <c r="K50" i="2" s="1"/>
  <c r="J52" i="2"/>
  <c r="K52" i="2" s="1"/>
  <c r="J54" i="2"/>
  <c r="K54" i="2" s="1"/>
  <c r="J56" i="2"/>
  <c r="K56" i="2" s="1"/>
  <c r="J58" i="2"/>
  <c r="K58" i="2" s="1"/>
  <c r="J18" i="2"/>
  <c r="K18" i="2" s="1"/>
  <c r="J26" i="2"/>
  <c r="K26" i="2" s="1"/>
  <c r="J27" i="2"/>
  <c r="K27" i="2" s="1"/>
  <c r="L31" i="2"/>
  <c r="J64" i="2"/>
  <c r="K64" i="2" s="1"/>
  <c r="J66" i="2"/>
  <c r="K66" i="2" s="1"/>
  <c r="J68" i="2"/>
  <c r="K68" i="2" s="1"/>
  <c r="J35" i="2"/>
  <c r="K35" i="2" s="1"/>
  <c r="J37" i="2"/>
  <c r="K37" i="2" s="1"/>
  <c r="J43" i="2"/>
  <c r="K43" i="2" s="1"/>
  <c r="J47" i="2"/>
  <c r="K47" i="2" s="1"/>
  <c r="J51" i="2"/>
  <c r="K51" i="2" s="1"/>
  <c r="J55" i="2"/>
  <c r="K55" i="2" s="1"/>
  <c r="J59" i="2"/>
  <c r="K59" i="2" s="1"/>
  <c r="J10" i="2"/>
  <c r="K10" i="2" s="1"/>
  <c r="J17" i="2"/>
  <c r="K17" i="2" s="1"/>
  <c r="J25" i="2"/>
  <c r="K25" i="2" s="1"/>
  <c r="L15" i="2"/>
  <c r="J19" i="2"/>
  <c r="K19" i="2" s="1"/>
  <c r="L23" i="2"/>
  <c r="L17" i="2"/>
  <c r="J20" i="2"/>
  <c r="K20" i="2" s="1"/>
  <c r="J21" i="2"/>
  <c r="K21" i="2" s="1"/>
  <c r="L25" i="2"/>
  <c r="J28" i="2"/>
  <c r="K28" i="2" s="1"/>
  <c r="J29" i="2"/>
  <c r="K29" i="2" s="1"/>
  <c r="J63" i="2"/>
  <c r="K63" i="2" s="1"/>
  <c r="J65" i="2"/>
  <c r="K65" i="2" s="1"/>
  <c r="J67" i="2"/>
  <c r="K67" i="2" s="1"/>
  <c r="J69" i="2"/>
  <c r="K69" i="2" s="1"/>
</calcChain>
</file>

<file path=xl/sharedStrings.xml><?xml version="1.0" encoding="utf-8"?>
<sst xmlns="http://schemas.openxmlformats.org/spreadsheetml/2006/main" count="29" uniqueCount="21">
  <si>
    <t>2.  世　帯　数　及　び　人　口　の　推　移</t>
    <rPh sb="4" eb="9">
      <t>セタイスウ</t>
    </rPh>
    <rPh sb="10" eb="11">
      <t>オヨ</t>
    </rPh>
    <rPh sb="14" eb="15">
      <t>ジン</t>
    </rPh>
    <rPh sb="16" eb="17">
      <t>クチ</t>
    </rPh>
    <rPh sb="20" eb="23">
      <t>スイイ</t>
    </rPh>
    <phoneticPr fontId="4"/>
  </si>
  <si>
    <t>各年1月1日現在 (江東区)</t>
    <phoneticPr fontId="4"/>
  </si>
  <si>
    <t>年   次</t>
  </si>
  <si>
    <t>世　　　帯　　　数　　(注)</t>
    <rPh sb="0" eb="1">
      <t>ヨ</t>
    </rPh>
    <rPh sb="4" eb="5">
      <t>オビ</t>
    </rPh>
    <rPh sb="8" eb="9">
      <t>カズ</t>
    </rPh>
    <rPh sb="12" eb="13">
      <t>チュウ</t>
    </rPh>
    <phoneticPr fontId="4"/>
  </si>
  <si>
    <t>人　　　　　　　　口　　(注)</t>
    <rPh sb="0" eb="1">
      <t>ヒト</t>
    </rPh>
    <rPh sb="9" eb="10">
      <t>クチ</t>
    </rPh>
    <rPh sb="13" eb="14">
      <t>チュウ</t>
    </rPh>
    <phoneticPr fontId="4"/>
  </si>
  <si>
    <t>１世帯　　当たりの人員</t>
    <rPh sb="1" eb="3">
      <t>セタイ</t>
    </rPh>
    <rPh sb="5" eb="6">
      <t>ア</t>
    </rPh>
    <rPh sb="9" eb="11">
      <t>ジンイン</t>
    </rPh>
    <phoneticPr fontId="4"/>
  </si>
  <si>
    <t>総　数</t>
    <rPh sb="0" eb="3">
      <t>ソウスウ</t>
    </rPh>
    <phoneticPr fontId="4"/>
  </si>
  <si>
    <t>増　減</t>
    <rPh sb="0" eb="3">
      <t>ゾウゲン</t>
    </rPh>
    <phoneticPr fontId="4"/>
  </si>
  <si>
    <t>増減率</t>
    <rPh sb="0" eb="2">
      <t>ゾウゲン</t>
    </rPh>
    <rPh sb="2" eb="3">
      <t>リツ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</si>
  <si>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</si>
  <si>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</si>
  <si>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％</t>
    <phoneticPr fontId="4"/>
  </si>
  <si>
    <t>昭和</t>
    <rPh sb="0" eb="2">
      <t>ショウワ</t>
    </rPh>
    <phoneticPr fontId="4"/>
  </si>
  <si>
    <t>年</t>
  </si>
  <si>
    <t>平成</t>
  </si>
  <si>
    <t>…</t>
    <phoneticPr fontId="4"/>
  </si>
  <si>
    <t>令和</t>
    <rPh sb="0" eb="2">
      <t>レイワ</t>
    </rPh>
    <phoneticPr fontId="3"/>
  </si>
  <si>
    <t>注) 平成24年7月9日、住民基本台帳法が改正され、外国人の方も住民基本台帳法の</t>
    <rPh sb="0" eb="1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3" eb="15">
      <t>ジュウミン</t>
    </rPh>
    <rPh sb="15" eb="17">
      <t>キホン</t>
    </rPh>
    <rPh sb="17" eb="19">
      <t>ダイチョウ</t>
    </rPh>
    <rPh sb="19" eb="20">
      <t>ホウ</t>
    </rPh>
    <rPh sb="21" eb="23">
      <t>カイセイ</t>
    </rPh>
    <rPh sb="26" eb="28">
      <t>ガイコク</t>
    </rPh>
    <rPh sb="28" eb="29">
      <t>ジン</t>
    </rPh>
    <rPh sb="30" eb="31">
      <t>カタ</t>
    </rPh>
    <rPh sb="32" eb="34">
      <t>ジュウミン</t>
    </rPh>
    <rPh sb="34" eb="36">
      <t>キホン</t>
    </rPh>
    <rPh sb="36" eb="38">
      <t>ダイチョウ</t>
    </rPh>
    <rPh sb="38" eb="39">
      <t>ホウ</t>
    </rPh>
    <phoneticPr fontId="4"/>
  </si>
  <si>
    <t>　　 適用対象となったため、平成25年以降の住民基本台帳及び地区町別の</t>
    <rPh sb="3" eb="5">
      <t>テキヨウ</t>
    </rPh>
    <rPh sb="5" eb="7">
      <t>タイショウ</t>
    </rPh>
    <rPh sb="14" eb="16">
      <t>ヘイセイ</t>
    </rPh>
    <rPh sb="18" eb="19">
      <t>ネン</t>
    </rPh>
    <rPh sb="19" eb="21">
      <t>イコウ</t>
    </rPh>
    <rPh sb="22" eb="24">
      <t>ジュウミン</t>
    </rPh>
    <rPh sb="24" eb="26">
      <t>キホン</t>
    </rPh>
    <rPh sb="26" eb="28">
      <t>ダイチョウ</t>
    </rPh>
    <rPh sb="28" eb="29">
      <t>オヨ</t>
    </rPh>
    <rPh sb="30" eb="32">
      <t>チク</t>
    </rPh>
    <rPh sb="32" eb="33">
      <t>マチ</t>
    </rPh>
    <rPh sb="33" eb="34">
      <t>ベツ</t>
    </rPh>
    <phoneticPr fontId="4"/>
  </si>
  <si>
    <t>　　 世帯数・人口には外国人数が含まれています。</t>
    <phoneticPr fontId="4"/>
  </si>
  <si>
    <t>資料：江東区 区民課「世帯と人口」</t>
    <rPh sb="0" eb="2">
      <t>シリョウ</t>
    </rPh>
    <rPh sb="3" eb="6">
      <t>コウトウク</t>
    </rPh>
    <rPh sb="7" eb="9">
      <t>クミン</t>
    </rPh>
    <rPh sb="9" eb="10">
      <t>カ</t>
    </rPh>
    <rPh sb="11" eb="13">
      <t>セタイ</t>
    </rPh>
    <rPh sb="14" eb="16">
      <t>ジンコウ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</si>
</sst>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;&quot;△ &quot;#,##0"/>
    <numFmt numFmtId="178" formatCode="#,##0.00;&quot;△ &quot;#,##0.00"/>
    <numFmt numFmtId="179" formatCode="###\ ##0;&quot;△ &quot;###\ ##0"/>
    <numFmt numFmtId="180" formatCode="0.00;&quot;△ &quot;0.0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name val="Arial Narrow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5" fillId="0" borderId="0" xfId="1" applyFont="1"/>
    <xf numFmtId="0" fontId="5" fillId="0" borderId="0" xfId="1" applyFont="1" applyAlignment="1">
      <alignment shrinkToFit="1"/>
    </xf>
    <xf numFmtId="0" fontId="2" fillId="0" borderId="0" xfId="1" applyFont="1" applyAlignment="1">
      <alignment horizontal="center"/>
    </xf>
    <xf numFmtId="176" fontId="2" fillId="0" borderId="0" xfId="1" applyNumberFormat="1" applyFont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Font="1" applyBorder="1" applyAlignment="1">
      <alignment shrinkToFit="1"/>
    </xf>
    <xf numFmtId="0" fontId="1" fillId="0" borderId="9" xfId="1" applyBorder="1" applyAlignment="1"/>
    <xf numFmtId="38" fontId="6" fillId="0" borderId="13" xfId="2" applyFont="1" applyBorder="1"/>
    <xf numFmtId="177" fontId="6" fillId="0" borderId="13" xfId="1" applyNumberFormat="1" applyFont="1" applyBorder="1"/>
    <xf numFmtId="178" fontId="6" fillId="0" borderId="13" xfId="1" applyNumberFormat="1" applyFont="1" applyBorder="1" applyAlignment="1">
      <alignment horizontal="right"/>
    </xf>
    <xf numFmtId="177" fontId="6" fillId="0" borderId="11" xfId="1" applyNumberFormat="1" applyFont="1" applyBorder="1"/>
    <xf numFmtId="178" fontId="6" fillId="0" borderId="9" xfId="1" applyNumberFormat="1" applyFont="1" applyBorder="1" applyAlignment="1">
      <alignment horizontal="right"/>
    </xf>
    <xf numFmtId="176" fontId="6" fillId="0" borderId="13" xfId="1" applyNumberFormat="1" applyFont="1" applyBorder="1"/>
    <xf numFmtId="0" fontId="6" fillId="0" borderId="0" xfId="1" applyFont="1" applyAlignment="1">
      <alignment horizontal="right"/>
    </xf>
    <xf numFmtId="0" fontId="5" fillId="0" borderId="0" xfId="1" applyNumberFormat="1" applyFont="1" applyAlignment="1">
      <alignment shrinkToFit="1"/>
    </xf>
    <xf numFmtId="49" fontId="6" fillId="0" borderId="14" xfId="1" applyNumberFormat="1" applyFont="1" applyBorder="1" applyAlignment="1">
      <alignment horizontal="left"/>
    </xf>
    <xf numFmtId="179" fontId="6" fillId="0" borderId="0" xfId="1" applyNumberFormat="1" applyFont="1"/>
    <xf numFmtId="178" fontId="6" fillId="0" borderId="0" xfId="1" applyNumberFormat="1" applyFont="1"/>
    <xf numFmtId="179" fontId="6" fillId="0" borderId="15" xfId="1" applyNumberFormat="1" applyFont="1" applyBorder="1"/>
    <xf numFmtId="179" fontId="6" fillId="0" borderId="0" xfId="1" applyNumberFormat="1" applyFont="1" applyBorder="1"/>
    <xf numFmtId="178" fontId="6" fillId="0" borderId="14" xfId="1" applyNumberFormat="1" applyFont="1" applyBorder="1"/>
    <xf numFmtId="176" fontId="6" fillId="0" borderId="0" xfId="1" applyNumberFormat="1" applyFont="1"/>
    <xf numFmtId="0" fontId="6" fillId="0" borderId="0" xfId="1" applyFont="1" applyAlignment="1">
      <alignment horizontal="center"/>
    </xf>
    <xf numFmtId="49" fontId="6" fillId="0" borderId="14" xfId="1" applyNumberFormat="1" applyFont="1" applyBorder="1" applyAlignment="1">
      <alignment horizontal="center"/>
    </xf>
    <xf numFmtId="0" fontId="6" fillId="0" borderId="0" xfId="1" applyFont="1" applyAlignment="1">
      <alignment horizontal="distributed"/>
    </xf>
    <xf numFmtId="0" fontId="6" fillId="0" borderId="0" xfId="1" applyFont="1" applyFill="1" applyBorder="1" applyAlignment="1">
      <alignment horizontal="distributed"/>
    </xf>
    <xf numFmtId="0" fontId="5" fillId="0" borderId="0" xfId="1" applyNumberFormat="1" applyFont="1" applyFill="1" applyBorder="1" applyAlignment="1">
      <alignment shrinkToFit="1"/>
    </xf>
    <xf numFmtId="49" fontId="6" fillId="0" borderId="14" xfId="1" applyNumberFormat="1" applyFont="1" applyFill="1" applyBorder="1" applyAlignment="1">
      <alignment horizontal="center"/>
    </xf>
    <xf numFmtId="0" fontId="5" fillId="0" borderId="14" xfId="1" applyFont="1" applyBorder="1"/>
    <xf numFmtId="0" fontId="5" fillId="0" borderId="0" xfId="1" applyFont="1" applyFill="1"/>
    <xf numFmtId="0" fontId="5" fillId="0" borderId="0" xfId="1" applyFont="1" applyFill="1" applyBorder="1"/>
    <xf numFmtId="0" fontId="5" fillId="0" borderId="0" xfId="1" applyFont="1" applyBorder="1"/>
    <xf numFmtId="0" fontId="5" fillId="0" borderId="0" xfId="1" applyFont="1" applyBorder="1" applyAlignment="1">
      <alignment shrinkToFit="1"/>
    </xf>
    <xf numFmtId="179" fontId="6" fillId="0" borderId="0" xfId="1" applyNumberFormat="1" applyFont="1" applyFill="1" applyBorder="1"/>
    <xf numFmtId="179" fontId="6" fillId="0" borderId="15" xfId="1" applyNumberFormat="1" applyFont="1" applyFill="1" applyBorder="1"/>
    <xf numFmtId="179" fontId="6" fillId="0" borderId="0" xfId="1" applyNumberFormat="1" applyFont="1" applyFill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/>
    <xf numFmtId="178" fontId="6" fillId="0" borderId="0" xfId="1" applyNumberFormat="1" applyFont="1" applyFill="1" applyBorder="1"/>
    <xf numFmtId="178" fontId="6" fillId="0" borderId="14" xfId="1" applyNumberFormat="1" applyFont="1" applyFill="1" applyBorder="1"/>
    <xf numFmtId="176" fontId="6" fillId="0" borderId="0" xfId="1" applyNumberFormat="1" applyFont="1" applyFill="1" applyBorder="1"/>
    <xf numFmtId="179" fontId="6" fillId="0" borderId="0" xfId="1" quotePrefix="1" applyNumberFormat="1" applyFont="1" applyFill="1" applyAlignment="1">
      <alignment horizontal="right"/>
    </xf>
    <xf numFmtId="178" fontId="6" fillId="0" borderId="0" xfId="1" quotePrefix="1" applyNumberFormat="1" applyFont="1" applyFill="1" applyBorder="1" applyAlignment="1">
      <alignment horizontal="right"/>
    </xf>
    <xf numFmtId="176" fontId="6" fillId="0" borderId="15" xfId="1" applyNumberFormat="1" applyFont="1" applyBorder="1"/>
    <xf numFmtId="0" fontId="5" fillId="0" borderId="0" xfId="1" applyNumberFormat="1" applyFont="1" applyFill="1" applyBorder="1" applyAlignment="1">
      <alignment horizontal="center" shrinkToFit="1"/>
    </xf>
    <xf numFmtId="49" fontId="6" fillId="0" borderId="0" xfId="1" applyNumberFormat="1" applyFont="1" applyFill="1" applyBorder="1" applyAlignment="1">
      <alignment horizontal="center"/>
    </xf>
    <xf numFmtId="0" fontId="5" fillId="0" borderId="0" xfId="1" applyFont="1" applyAlignment="1">
      <alignment horizontal="right"/>
    </xf>
    <xf numFmtId="0" fontId="8" fillId="0" borderId="0" xfId="0" applyFont="1" applyAlignment="1"/>
    <xf numFmtId="0" fontId="5" fillId="0" borderId="7" xfId="1" applyFont="1" applyFill="1" applyBorder="1" applyAlignment="1">
      <alignment horizontal="distributed"/>
    </xf>
    <xf numFmtId="49" fontId="5" fillId="0" borderId="7" xfId="1" applyNumberFormat="1" applyFont="1" applyFill="1" applyBorder="1" applyAlignment="1">
      <alignment horizontal="center" shrinkToFit="1"/>
    </xf>
    <xf numFmtId="49" fontId="5" fillId="0" borderId="8" xfId="1" applyNumberFormat="1" applyFont="1" applyFill="1" applyBorder="1" applyAlignment="1">
      <alignment horizontal="center"/>
    </xf>
    <xf numFmtId="179" fontId="9" fillId="0" borderId="7" xfId="1" applyNumberFormat="1" applyFont="1" applyFill="1" applyBorder="1"/>
    <xf numFmtId="179" fontId="9" fillId="0" borderId="12" xfId="1" applyNumberFormat="1" applyFont="1" applyFill="1" applyBorder="1"/>
    <xf numFmtId="180" fontId="9" fillId="0" borderId="7" xfId="1" applyNumberFormat="1" applyFont="1" applyFill="1" applyBorder="1"/>
    <xf numFmtId="179" fontId="9" fillId="0" borderId="8" xfId="1" applyNumberFormat="1" applyFont="1" applyFill="1" applyBorder="1"/>
    <xf numFmtId="176" fontId="5" fillId="0" borderId="7" xfId="1" applyNumberFormat="1" applyFont="1" applyBorder="1"/>
    <xf numFmtId="179" fontId="10" fillId="0" borderId="0" xfId="1" applyNumberFormat="1" applyFont="1" applyFill="1" applyBorder="1"/>
    <xf numFmtId="178" fontId="10" fillId="0" borderId="0" xfId="1" applyNumberFormat="1" applyFont="1" applyFill="1" applyBorder="1"/>
    <xf numFmtId="176" fontId="10" fillId="0" borderId="0" xfId="1" applyNumberFormat="1" applyFont="1" applyFill="1" applyBorder="1"/>
    <xf numFmtId="176" fontId="5" fillId="0" borderId="0" xfId="1" applyNumberFormat="1" applyFont="1"/>
    <xf numFmtId="0" fontId="8" fillId="0" borderId="0" xfId="0" applyFont="1" applyAlignment="1"/>
    <xf numFmtId="0" fontId="5" fillId="0" borderId="0" xfId="1" applyFont="1" applyFill="1" applyAlignment="1">
      <alignment horizontal="right"/>
    </xf>
    <xf numFmtId="0" fontId="5" fillId="0" borderId="0" xfId="1" applyFont="1" applyFill="1" applyAlignment="1">
      <alignment shrinkToFit="1"/>
    </xf>
    <xf numFmtId="0" fontId="5" fillId="0" borderId="14" xfId="1" applyFont="1" applyFill="1" applyBorder="1"/>
    <xf numFmtId="176" fontId="6" fillId="0" borderId="0" xfId="1" applyNumberFormat="1" applyFont="1" applyFill="1"/>
    <xf numFmtId="0" fontId="8" fillId="0" borderId="0" xfId="0" applyFont="1" applyAlignment="1"/>
    <xf numFmtId="0" fontId="8" fillId="0" borderId="0" xfId="0" applyFont="1" applyAlignment="1"/>
    <xf numFmtId="0" fontId="7" fillId="0" borderId="0" xfId="1" applyFont="1" applyAlignment="1">
      <alignment wrapText="1"/>
    </xf>
    <xf numFmtId="0" fontId="8" fillId="0" borderId="0" xfId="0" applyFont="1" applyAlignment="1"/>
    <xf numFmtId="0" fontId="6" fillId="0" borderId="0" xfId="1" applyFont="1" applyAlignment="1">
      <alignment shrinkToFit="1"/>
    </xf>
    <xf numFmtId="0" fontId="10" fillId="0" borderId="0" xfId="0" applyFont="1" applyAlignment="1">
      <alignment shrinkToFit="1"/>
    </xf>
    <xf numFmtId="0" fontId="2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distributed" vertical="center"/>
    </xf>
    <xf numFmtId="176" fontId="5" fillId="0" borderId="12" xfId="1" applyNumberFormat="1" applyFont="1" applyBorder="1" applyAlignment="1">
      <alignment horizontal="distributed" vertical="center"/>
    </xf>
  </cellXfs>
  <cellStyles count="3">
    <cellStyle name="桁区切り 3" xfId="2" xr:uid="{00000000-0005-0000-0000-000000000000}"/>
    <cellStyle name="標準" xfId="0" builtinId="0"/>
    <cellStyle name="標準_H23jinnkoutoukei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tabSelected="1" view="pageBreakPreview" zoomScaleNormal="100" zoomScaleSheetLayoutView="100" workbookViewId="0">
      <pane xSplit="3" ySplit="5" topLeftCell="D6" activePane="bottomRight" state="frozen"/>
      <selection sqref="A1:B1"/>
      <selection pane="topRight" sqref="A1:B1"/>
      <selection pane="bottomLeft" sqref="A1:B1"/>
      <selection pane="bottomRight" activeCell="D6" sqref="D6"/>
    </sheetView>
  </sheetViews>
  <sheetFormatPr defaultColWidth="8.25" defaultRowHeight="13" x14ac:dyDescent="0.2"/>
  <cols>
    <col min="1" max="1" width="4.6640625" style="1" customWidth="1"/>
    <col min="2" max="2" width="3" style="2" customWidth="1"/>
    <col min="3" max="3" width="2.4140625" style="1" customWidth="1"/>
    <col min="4" max="4" width="8.83203125" style="1" customWidth="1"/>
    <col min="5" max="5" width="7.9140625" style="1" customWidth="1"/>
    <col min="6" max="6" width="7" style="1" customWidth="1"/>
    <col min="7" max="7" width="8.83203125" style="1" customWidth="1"/>
    <col min="8" max="10" width="7.9140625" style="1" customWidth="1"/>
    <col min="11" max="11" width="7" style="1" customWidth="1"/>
    <col min="12" max="12" width="7.9140625" style="63" customWidth="1"/>
    <col min="13" max="13" width="34.1640625" style="1" customWidth="1"/>
    <col min="14" max="14" width="9.4140625" style="1" customWidth="1"/>
    <col min="15" max="16384" width="8.25" style="1"/>
  </cols>
  <sheetData>
    <row r="1" spans="1:12" ht="16.5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ht="14.25" customHeight="1" x14ac:dyDescent="0.25">
      <c r="J2" s="3"/>
      <c r="K2" s="3"/>
      <c r="L2" s="4"/>
    </row>
    <row r="3" spans="1:12" ht="14.25" customHeight="1" thickBot="1" x14ac:dyDescent="0.25">
      <c r="A3" s="1" t="s">
        <v>1</v>
      </c>
      <c r="L3" s="1"/>
    </row>
    <row r="4" spans="1:12" ht="21" customHeight="1" thickTop="1" x14ac:dyDescent="0.2">
      <c r="A4" s="76" t="s">
        <v>2</v>
      </c>
      <c r="B4" s="76"/>
      <c r="C4" s="77"/>
      <c r="D4" s="80" t="s">
        <v>3</v>
      </c>
      <c r="E4" s="80"/>
      <c r="F4" s="81"/>
      <c r="G4" s="82" t="s">
        <v>4</v>
      </c>
      <c r="H4" s="80"/>
      <c r="I4" s="80"/>
      <c r="J4" s="80"/>
      <c r="K4" s="81"/>
      <c r="L4" s="83" t="s">
        <v>5</v>
      </c>
    </row>
    <row r="5" spans="1:12" ht="21" customHeight="1" x14ac:dyDescent="0.2">
      <c r="A5" s="78"/>
      <c r="B5" s="78"/>
      <c r="C5" s="79"/>
      <c r="D5" s="5" t="s">
        <v>6</v>
      </c>
      <c r="E5" s="6" t="s">
        <v>7</v>
      </c>
      <c r="F5" s="7" t="s">
        <v>8</v>
      </c>
      <c r="G5" s="6" t="s">
        <v>6</v>
      </c>
      <c r="H5" s="6" t="s">
        <v>9</v>
      </c>
      <c r="I5" s="6" t="s">
        <v>10</v>
      </c>
      <c r="J5" s="6" t="s">
        <v>7</v>
      </c>
      <c r="K5" s="6" t="s">
        <v>8</v>
      </c>
      <c r="L5" s="84"/>
    </row>
    <row r="6" spans="1:12" ht="15" customHeight="1" x14ac:dyDescent="0.2">
      <c r="A6" s="8"/>
      <c r="B6" s="9"/>
      <c r="C6" s="10"/>
      <c r="D6" s="11"/>
      <c r="E6" s="12"/>
      <c r="F6" s="13" t="s">
        <v>11</v>
      </c>
      <c r="G6" s="14"/>
      <c r="H6" s="12"/>
      <c r="I6" s="12"/>
      <c r="J6" s="12"/>
      <c r="K6" s="15" t="s">
        <v>11</v>
      </c>
      <c r="L6" s="16"/>
    </row>
    <row r="7" spans="1:12" ht="15" customHeight="1" x14ac:dyDescent="0.2">
      <c r="A7" s="17" t="s">
        <v>12</v>
      </c>
      <c r="B7" s="18">
        <v>35</v>
      </c>
      <c r="C7" s="19" t="s">
        <v>13</v>
      </c>
      <c r="D7" s="20">
        <v>79390</v>
      </c>
      <c r="E7" s="20">
        <v>4148</v>
      </c>
      <c r="F7" s="21">
        <v>5.51</v>
      </c>
      <c r="G7" s="22">
        <f t="shared" ref="G7:G59" si="0">H7+I7</f>
        <v>319905</v>
      </c>
      <c r="H7" s="23">
        <v>172632</v>
      </c>
      <c r="I7" s="23">
        <v>147273</v>
      </c>
      <c r="J7" s="23">
        <v>11027</v>
      </c>
      <c r="K7" s="24">
        <v>3.57</v>
      </c>
      <c r="L7" s="25">
        <f>G7/D7</f>
        <v>4.0295377251543014</v>
      </c>
    </row>
    <row r="8" spans="1:12" ht="15" customHeight="1" x14ac:dyDescent="0.2">
      <c r="A8" s="26"/>
      <c r="B8" s="18">
        <v>36</v>
      </c>
      <c r="C8" s="27"/>
      <c r="D8" s="20">
        <v>86659</v>
      </c>
      <c r="E8" s="20">
        <f>D8-D7</f>
        <v>7269</v>
      </c>
      <c r="F8" s="21">
        <f>E8/D7*100</f>
        <v>9.1560649955913842</v>
      </c>
      <c r="G8" s="22">
        <f t="shared" si="0"/>
        <v>324923</v>
      </c>
      <c r="H8" s="23">
        <v>176229</v>
      </c>
      <c r="I8" s="23">
        <v>148694</v>
      </c>
      <c r="J8" s="23">
        <f>G8-G7</f>
        <v>5018</v>
      </c>
      <c r="K8" s="24">
        <f>J8/G7*100</f>
        <v>1.5685906753567465</v>
      </c>
      <c r="L8" s="25">
        <f>G8/D8</f>
        <v>3.7494432199771519</v>
      </c>
    </row>
    <row r="9" spans="1:12" ht="15" customHeight="1" x14ac:dyDescent="0.2">
      <c r="A9" s="26"/>
      <c r="B9" s="18">
        <v>37</v>
      </c>
      <c r="C9" s="27"/>
      <c r="D9" s="20">
        <v>97770</v>
      </c>
      <c r="E9" s="20">
        <f t="shared" ref="E9:E59" si="1">D9-D8</f>
        <v>11111</v>
      </c>
      <c r="F9" s="21">
        <f t="shared" ref="F9:F59" si="2">E9/D8*100</f>
        <v>12.821518826665434</v>
      </c>
      <c r="G9" s="22">
        <f t="shared" si="0"/>
        <v>334685</v>
      </c>
      <c r="H9" s="23">
        <v>182028</v>
      </c>
      <c r="I9" s="23">
        <v>152657</v>
      </c>
      <c r="J9" s="23">
        <f t="shared" ref="J9:J59" si="3">G9-G8</f>
        <v>9762</v>
      </c>
      <c r="K9" s="24">
        <f t="shared" ref="K9:K59" si="4">J9/G8*100</f>
        <v>3.004404120360824</v>
      </c>
      <c r="L9" s="25">
        <f t="shared" ref="L9:L58" si="5">G9/D9</f>
        <v>3.423187071698885</v>
      </c>
    </row>
    <row r="10" spans="1:12" ht="15" customHeight="1" x14ac:dyDescent="0.2">
      <c r="A10" s="26"/>
      <c r="B10" s="18">
        <v>38</v>
      </c>
      <c r="C10" s="27"/>
      <c r="D10" s="20">
        <v>112789</v>
      </c>
      <c r="E10" s="20">
        <f t="shared" si="1"/>
        <v>15019</v>
      </c>
      <c r="F10" s="21">
        <f t="shared" si="2"/>
        <v>15.361562851590469</v>
      </c>
      <c r="G10" s="22">
        <f t="shared" si="0"/>
        <v>341799</v>
      </c>
      <c r="H10" s="23">
        <v>186191</v>
      </c>
      <c r="I10" s="23">
        <v>155608</v>
      </c>
      <c r="J10" s="23">
        <f t="shared" si="3"/>
        <v>7114</v>
      </c>
      <c r="K10" s="24">
        <f t="shared" si="4"/>
        <v>2.1255807699777405</v>
      </c>
      <c r="L10" s="25">
        <f t="shared" si="5"/>
        <v>3.0304284992330812</v>
      </c>
    </row>
    <row r="11" spans="1:12" ht="15" customHeight="1" x14ac:dyDescent="0.2">
      <c r="A11" s="26"/>
      <c r="B11" s="18">
        <v>39</v>
      </c>
      <c r="C11" s="27"/>
      <c r="D11" s="20">
        <v>116412</v>
      </c>
      <c r="E11" s="20">
        <f t="shared" si="1"/>
        <v>3623</v>
      </c>
      <c r="F11" s="21">
        <f t="shared" si="2"/>
        <v>3.2121926783640253</v>
      </c>
      <c r="G11" s="22">
        <f t="shared" si="0"/>
        <v>343789</v>
      </c>
      <c r="H11" s="23">
        <v>187112</v>
      </c>
      <c r="I11" s="23">
        <v>156677</v>
      </c>
      <c r="J11" s="23">
        <f t="shared" si="3"/>
        <v>1990</v>
      </c>
      <c r="K11" s="24">
        <f t="shared" si="4"/>
        <v>0.58221352315249608</v>
      </c>
      <c r="L11" s="25">
        <f t="shared" si="5"/>
        <v>2.9532092911383705</v>
      </c>
    </row>
    <row r="12" spans="1:12" ht="15" customHeight="1" x14ac:dyDescent="0.2">
      <c r="A12" s="26"/>
      <c r="B12" s="18">
        <v>40</v>
      </c>
      <c r="C12" s="27"/>
      <c r="D12" s="20">
        <v>117805</v>
      </c>
      <c r="E12" s="20">
        <f t="shared" si="1"/>
        <v>1393</v>
      </c>
      <c r="F12" s="21">
        <f t="shared" si="2"/>
        <v>1.1966120331237329</v>
      </c>
      <c r="G12" s="22">
        <f t="shared" si="0"/>
        <v>340476</v>
      </c>
      <c r="H12" s="23">
        <v>184839</v>
      </c>
      <c r="I12" s="23">
        <v>155637</v>
      </c>
      <c r="J12" s="23">
        <f t="shared" si="3"/>
        <v>-3313</v>
      </c>
      <c r="K12" s="24">
        <f t="shared" si="4"/>
        <v>-0.9636724851580476</v>
      </c>
      <c r="L12" s="25">
        <f t="shared" si="5"/>
        <v>2.8901659522091592</v>
      </c>
    </row>
    <row r="13" spans="1:12" ht="15" customHeight="1" x14ac:dyDescent="0.2">
      <c r="A13" s="26"/>
      <c r="B13" s="18">
        <v>41</v>
      </c>
      <c r="C13" s="27"/>
      <c r="D13" s="20">
        <v>119456</v>
      </c>
      <c r="E13" s="20">
        <f t="shared" si="1"/>
        <v>1651</v>
      </c>
      <c r="F13" s="21">
        <f t="shared" si="2"/>
        <v>1.4014685285004882</v>
      </c>
      <c r="G13" s="22">
        <f t="shared" si="0"/>
        <v>340652</v>
      </c>
      <c r="H13" s="23">
        <v>184538</v>
      </c>
      <c r="I13" s="23">
        <v>156114</v>
      </c>
      <c r="J13" s="23">
        <f t="shared" si="3"/>
        <v>176</v>
      </c>
      <c r="K13" s="24">
        <f t="shared" si="4"/>
        <v>5.1692336611097407E-2</v>
      </c>
      <c r="L13" s="25">
        <f t="shared" si="5"/>
        <v>2.8516943477096168</v>
      </c>
    </row>
    <row r="14" spans="1:12" ht="15" customHeight="1" x14ac:dyDescent="0.2">
      <c r="A14" s="26"/>
      <c r="B14" s="18">
        <v>42</v>
      </c>
      <c r="C14" s="27"/>
      <c r="D14" s="20">
        <v>119961</v>
      </c>
      <c r="E14" s="20">
        <f t="shared" si="1"/>
        <v>505</v>
      </c>
      <c r="F14" s="21">
        <f t="shared" si="2"/>
        <v>0.4227497990892044</v>
      </c>
      <c r="G14" s="22">
        <f t="shared" si="0"/>
        <v>335074</v>
      </c>
      <c r="H14" s="23">
        <v>180884</v>
      </c>
      <c r="I14" s="23">
        <v>154190</v>
      </c>
      <c r="J14" s="23">
        <f t="shared" si="3"/>
        <v>-5578</v>
      </c>
      <c r="K14" s="24">
        <f t="shared" si="4"/>
        <v>-1.6374481875932034</v>
      </c>
      <c r="L14" s="25">
        <f t="shared" si="5"/>
        <v>2.7931911204474789</v>
      </c>
    </row>
    <row r="15" spans="1:12" ht="15" customHeight="1" x14ac:dyDescent="0.2">
      <c r="A15" s="26"/>
      <c r="B15" s="18">
        <v>43</v>
      </c>
      <c r="C15" s="27"/>
      <c r="D15" s="20">
        <v>120181</v>
      </c>
      <c r="E15" s="20">
        <f t="shared" si="1"/>
        <v>220</v>
      </c>
      <c r="F15" s="21">
        <f t="shared" si="2"/>
        <v>0.18339293603754553</v>
      </c>
      <c r="G15" s="22">
        <f t="shared" si="0"/>
        <v>329034</v>
      </c>
      <c r="H15" s="23">
        <v>177073</v>
      </c>
      <c r="I15" s="23">
        <v>151961</v>
      </c>
      <c r="J15" s="23">
        <f t="shared" si="3"/>
        <v>-6040</v>
      </c>
      <c r="K15" s="24">
        <f t="shared" si="4"/>
        <v>-1.8025868912538723</v>
      </c>
      <c r="L15" s="25">
        <f t="shared" si="5"/>
        <v>2.7378204541483262</v>
      </c>
    </row>
    <row r="16" spans="1:12" ht="15" customHeight="1" x14ac:dyDescent="0.2">
      <c r="A16" s="26"/>
      <c r="B16" s="18">
        <v>44</v>
      </c>
      <c r="C16" s="27"/>
      <c r="D16" s="20">
        <v>122783</v>
      </c>
      <c r="E16" s="20">
        <f t="shared" si="1"/>
        <v>2602</v>
      </c>
      <c r="F16" s="21">
        <f t="shared" si="2"/>
        <v>2.1650676895682346</v>
      </c>
      <c r="G16" s="22">
        <f t="shared" si="0"/>
        <v>335937</v>
      </c>
      <c r="H16" s="23">
        <v>180326</v>
      </c>
      <c r="I16" s="23">
        <v>155611</v>
      </c>
      <c r="J16" s="23">
        <f t="shared" si="3"/>
        <v>6903</v>
      </c>
      <c r="K16" s="24">
        <f t="shared" si="4"/>
        <v>2.0979594813909808</v>
      </c>
      <c r="L16" s="25">
        <f t="shared" si="5"/>
        <v>2.7360220877483039</v>
      </c>
    </row>
    <row r="17" spans="1:12" ht="15" customHeight="1" x14ac:dyDescent="0.2">
      <c r="A17" s="26"/>
      <c r="B17" s="18">
        <v>45</v>
      </c>
      <c r="C17" s="27"/>
      <c r="D17" s="20">
        <v>125003</v>
      </c>
      <c r="E17" s="20">
        <f t="shared" si="1"/>
        <v>2220</v>
      </c>
      <c r="F17" s="21">
        <f t="shared" si="2"/>
        <v>1.8080678921349045</v>
      </c>
      <c r="G17" s="22">
        <f t="shared" si="0"/>
        <v>343738</v>
      </c>
      <c r="H17" s="23">
        <v>183331</v>
      </c>
      <c r="I17" s="23">
        <v>160407</v>
      </c>
      <c r="J17" s="23">
        <f t="shared" si="3"/>
        <v>7801</v>
      </c>
      <c r="K17" s="24">
        <f t="shared" si="4"/>
        <v>2.3221615957753983</v>
      </c>
      <c r="L17" s="25">
        <f t="shared" si="5"/>
        <v>2.7498380038879069</v>
      </c>
    </row>
    <row r="18" spans="1:12" ht="15" customHeight="1" x14ac:dyDescent="0.2">
      <c r="A18" s="26"/>
      <c r="B18" s="18">
        <v>46</v>
      </c>
      <c r="C18" s="27"/>
      <c r="D18" s="20">
        <v>128565</v>
      </c>
      <c r="E18" s="20">
        <f t="shared" si="1"/>
        <v>3562</v>
      </c>
      <c r="F18" s="21">
        <f t="shared" si="2"/>
        <v>2.8495316112413303</v>
      </c>
      <c r="G18" s="22">
        <f t="shared" si="0"/>
        <v>350248</v>
      </c>
      <c r="H18" s="23">
        <v>185776</v>
      </c>
      <c r="I18" s="23">
        <v>164472</v>
      </c>
      <c r="J18" s="23">
        <f t="shared" si="3"/>
        <v>6510</v>
      </c>
      <c r="K18" s="24">
        <f t="shared" si="4"/>
        <v>1.8938842955972282</v>
      </c>
      <c r="L18" s="25">
        <f t="shared" si="5"/>
        <v>2.7242873254773849</v>
      </c>
    </row>
    <row r="19" spans="1:12" ht="15" customHeight="1" x14ac:dyDescent="0.2">
      <c r="A19" s="26"/>
      <c r="B19" s="18">
        <v>47</v>
      </c>
      <c r="C19" s="27"/>
      <c r="D19" s="20">
        <v>129735</v>
      </c>
      <c r="E19" s="20">
        <f t="shared" si="1"/>
        <v>1170</v>
      </c>
      <c r="F19" s="21">
        <f t="shared" si="2"/>
        <v>0.91004550227511383</v>
      </c>
      <c r="G19" s="22">
        <f t="shared" si="0"/>
        <v>354323</v>
      </c>
      <c r="H19" s="23">
        <v>187315</v>
      </c>
      <c r="I19" s="23">
        <v>167008</v>
      </c>
      <c r="J19" s="23">
        <f t="shared" si="3"/>
        <v>4075</v>
      </c>
      <c r="K19" s="24">
        <f t="shared" si="4"/>
        <v>1.1634613188369385</v>
      </c>
      <c r="L19" s="25">
        <f t="shared" si="5"/>
        <v>2.7311288395575595</v>
      </c>
    </row>
    <row r="20" spans="1:12" ht="15" customHeight="1" x14ac:dyDescent="0.2">
      <c r="A20" s="26"/>
      <c r="B20" s="18">
        <v>48</v>
      </c>
      <c r="C20" s="27"/>
      <c r="D20" s="20">
        <v>128801</v>
      </c>
      <c r="E20" s="20">
        <f t="shared" si="1"/>
        <v>-934</v>
      </c>
      <c r="F20" s="21">
        <f t="shared" si="2"/>
        <v>-0.71992908621420593</v>
      </c>
      <c r="G20" s="22">
        <f t="shared" si="0"/>
        <v>352307</v>
      </c>
      <c r="H20" s="23">
        <v>185656</v>
      </c>
      <c r="I20" s="23">
        <v>166651</v>
      </c>
      <c r="J20" s="23">
        <f t="shared" si="3"/>
        <v>-2016</v>
      </c>
      <c r="K20" s="24">
        <f t="shared" si="4"/>
        <v>-0.56897237831018588</v>
      </c>
      <c r="L20" s="25">
        <f t="shared" si="5"/>
        <v>2.7352815583729941</v>
      </c>
    </row>
    <row r="21" spans="1:12" ht="15" customHeight="1" x14ac:dyDescent="0.2">
      <c r="A21" s="26"/>
      <c r="B21" s="18">
        <v>49</v>
      </c>
      <c r="C21" s="27"/>
      <c r="D21" s="20">
        <v>127891</v>
      </c>
      <c r="E21" s="20">
        <f t="shared" si="1"/>
        <v>-910</v>
      </c>
      <c r="F21" s="21">
        <f t="shared" si="2"/>
        <v>-0.70651625375579385</v>
      </c>
      <c r="G21" s="22">
        <f t="shared" si="0"/>
        <v>349875</v>
      </c>
      <c r="H21" s="23">
        <v>183893</v>
      </c>
      <c r="I21" s="23">
        <v>165982</v>
      </c>
      <c r="J21" s="23">
        <f t="shared" si="3"/>
        <v>-2432</v>
      </c>
      <c r="K21" s="24">
        <f t="shared" si="4"/>
        <v>-0.69030703335443244</v>
      </c>
      <c r="L21" s="25">
        <f t="shared" si="5"/>
        <v>2.7357280809439288</v>
      </c>
    </row>
    <row r="22" spans="1:12" ht="15" customHeight="1" x14ac:dyDescent="0.2">
      <c r="A22" s="26"/>
      <c r="B22" s="18">
        <v>50</v>
      </c>
      <c r="C22" s="27"/>
      <c r="D22" s="20">
        <v>127324</v>
      </c>
      <c r="E22" s="20">
        <f t="shared" si="1"/>
        <v>-567</v>
      </c>
      <c r="F22" s="21">
        <f t="shared" si="2"/>
        <v>-0.44334628707258528</v>
      </c>
      <c r="G22" s="22">
        <f t="shared" si="0"/>
        <v>346841</v>
      </c>
      <c r="H22" s="23">
        <v>181738</v>
      </c>
      <c r="I22" s="23">
        <v>165103</v>
      </c>
      <c r="J22" s="23">
        <f t="shared" si="3"/>
        <v>-3034</v>
      </c>
      <c r="K22" s="24">
        <f t="shared" si="4"/>
        <v>-0.86716684530189347</v>
      </c>
      <c r="L22" s="25">
        <f t="shared" si="5"/>
        <v>2.7240818698752789</v>
      </c>
    </row>
    <row r="23" spans="1:12" ht="15" customHeight="1" x14ac:dyDescent="0.2">
      <c r="A23" s="26"/>
      <c r="B23" s="18">
        <v>51</v>
      </c>
      <c r="C23" s="27"/>
      <c r="D23" s="20">
        <v>127615</v>
      </c>
      <c r="E23" s="20">
        <f t="shared" si="1"/>
        <v>291</v>
      </c>
      <c r="F23" s="21">
        <f t="shared" si="2"/>
        <v>0.2285507838270868</v>
      </c>
      <c r="G23" s="22">
        <f t="shared" si="0"/>
        <v>347157</v>
      </c>
      <c r="H23" s="23">
        <v>181400</v>
      </c>
      <c r="I23" s="23">
        <v>165757</v>
      </c>
      <c r="J23" s="23">
        <f t="shared" si="3"/>
        <v>316</v>
      </c>
      <c r="K23" s="24">
        <f t="shared" si="4"/>
        <v>9.110802932755932E-2</v>
      </c>
      <c r="L23" s="25">
        <f t="shared" si="5"/>
        <v>2.720346354268699</v>
      </c>
    </row>
    <row r="24" spans="1:12" ht="15" customHeight="1" x14ac:dyDescent="0.2">
      <c r="A24" s="28"/>
      <c r="B24" s="18">
        <v>52</v>
      </c>
      <c r="C24" s="27"/>
      <c r="D24" s="20">
        <v>127699</v>
      </c>
      <c r="E24" s="20">
        <f t="shared" si="1"/>
        <v>84</v>
      </c>
      <c r="F24" s="21">
        <f t="shared" si="2"/>
        <v>6.5822983191631074E-2</v>
      </c>
      <c r="G24" s="22">
        <f t="shared" si="0"/>
        <v>347168</v>
      </c>
      <c r="H24" s="23">
        <v>181117</v>
      </c>
      <c r="I24" s="23">
        <v>166051</v>
      </c>
      <c r="J24" s="23">
        <f t="shared" si="3"/>
        <v>11</v>
      </c>
      <c r="K24" s="24">
        <f t="shared" si="4"/>
        <v>3.1685951889202871E-3</v>
      </c>
      <c r="L24" s="25">
        <f t="shared" si="5"/>
        <v>2.7186430590685911</v>
      </c>
    </row>
    <row r="25" spans="1:12" ht="15" customHeight="1" x14ac:dyDescent="0.2">
      <c r="A25" s="28"/>
      <c r="B25" s="18">
        <v>53</v>
      </c>
      <c r="C25" s="27"/>
      <c r="D25" s="20">
        <v>129789</v>
      </c>
      <c r="E25" s="20">
        <f t="shared" si="1"/>
        <v>2090</v>
      </c>
      <c r="F25" s="21">
        <f t="shared" si="2"/>
        <v>1.6366612111292964</v>
      </c>
      <c r="G25" s="22">
        <f t="shared" si="0"/>
        <v>350039</v>
      </c>
      <c r="H25" s="23">
        <v>181625</v>
      </c>
      <c r="I25" s="23">
        <v>168414</v>
      </c>
      <c r="J25" s="23">
        <f t="shared" si="3"/>
        <v>2871</v>
      </c>
      <c r="K25" s="24">
        <f t="shared" si="4"/>
        <v>0.82697714075029949</v>
      </c>
      <c r="L25" s="25">
        <f t="shared" si="5"/>
        <v>2.6969851065960904</v>
      </c>
    </row>
    <row r="26" spans="1:12" ht="15" customHeight="1" x14ac:dyDescent="0.2">
      <c r="A26" s="28"/>
      <c r="B26" s="18">
        <v>54</v>
      </c>
      <c r="C26" s="27"/>
      <c r="D26" s="20">
        <v>130487</v>
      </c>
      <c r="E26" s="20">
        <f t="shared" si="1"/>
        <v>698</v>
      </c>
      <c r="F26" s="21">
        <f t="shared" si="2"/>
        <v>0.5377959611369223</v>
      </c>
      <c r="G26" s="22">
        <f t="shared" si="0"/>
        <v>350599</v>
      </c>
      <c r="H26" s="23">
        <v>181629</v>
      </c>
      <c r="I26" s="23">
        <v>168970</v>
      </c>
      <c r="J26" s="23">
        <f t="shared" si="3"/>
        <v>560</v>
      </c>
      <c r="K26" s="24">
        <f t="shared" si="4"/>
        <v>0.15998217341496232</v>
      </c>
      <c r="L26" s="25">
        <f t="shared" si="5"/>
        <v>2.6868500310375745</v>
      </c>
    </row>
    <row r="27" spans="1:12" ht="15" customHeight="1" x14ac:dyDescent="0.2">
      <c r="A27" s="29"/>
      <c r="B27" s="30">
        <v>55</v>
      </c>
      <c r="C27" s="31"/>
      <c r="D27" s="20">
        <v>131660</v>
      </c>
      <c r="E27" s="20">
        <f t="shared" si="1"/>
        <v>1173</v>
      </c>
      <c r="F27" s="21">
        <f t="shared" si="2"/>
        <v>0.89894012430357051</v>
      </c>
      <c r="G27" s="22">
        <f t="shared" si="0"/>
        <v>353612</v>
      </c>
      <c r="H27" s="23">
        <v>182247</v>
      </c>
      <c r="I27" s="23">
        <v>171365</v>
      </c>
      <c r="J27" s="23">
        <f t="shared" si="3"/>
        <v>3013</v>
      </c>
      <c r="K27" s="24">
        <f t="shared" si="4"/>
        <v>0.85938636447907735</v>
      </c>
      <c r="L27" s="25">
        <f t="shared" si="5"/>
        <v>2.6857967492024915</v>
      </c>
    </row>
    <row r="28" spans="1:12" ht="15" customHeight="1" x14ac:dyDescent="0.2">
      <c r="A28" s="29"/>
      <c r="B28" s="30">
        <v>56</v>
      </c>
      <c r="C28" s="31"/>
      <c r="D28" s="20">
        <v>133867</v>
      </c>
      <c r="E28" s="20">
        <f t="shared" si="1"/>
        <v>2207</v>
      </c>
      <c r="F28" s="21">
        <f t="shared" si="2"/>
        <v>1.6762874069573144</v>
      </c>
      <c r="G28" s="22">
        <f t="shared" si="0"/>
        <v>357930</v>
      </c>
      <c r="H28" s="23">
        <v>183973</v>
      </c>
      <c r="I28" s="23">
        <v>173957</v>
      </c>
      <c r="J28" s="23">
        <f t="shared" si="3"/>
        <v>4318</v>
      </c>
      <c r="K28" s="24">
        <f t="shared" si="4"/>
        <v>1.2211124056875899</v>
      </c>
      <c r="L28" s="25">
        <f t="shared" si="5"/>
        <v>2.6737732226762385</v>
      </c>
    </row>
    <row r="29" spans="1:12" ht="15" customHeight="1" x14ac:dyDescent="0.2">
      <c r="A29" s="29"/>
      <c r="B29" s="30">
        <v>57</v>
      </c>
      <c r="C29" s="31"/>
      <c r="D29" s="20">
        <v>138090</v>
      </c>
      <c r="E29" s="20">
        <f t="shared" si="1"/>
        <v>4223</v>
      </c>
      <c r="F29" s="21">
        <f t="shared" si="2"/>
        <v>3.1546236189650925</v>
      </c>
      <c r="G29" s="22">
        <f t="shared" si="0"/>
        <v>367194</v>
      </c>
      <c r="H29" s="23">
        <v>188409</v>
      </c>
      <c r="I29" s="23">
        <v>178785</v>
      </c>
      <c r="J29" s="23">
        <f t="shared" si="3"/>
        <v>9264</v>
      </c>
      <c r="K29" s="24">
        <f t="shared" si="4"/>
        <v>2.5882155728773784</v>
      </c>
      <c r="L29" s="25">
        <f t="shared" si="5"/>
        <v>2.6590918965891808</v>
      </c>
    </row>
    <row r="30" spans="1:12" ht="15" customHeight="1" x14ac:dyDescent="0.2">
      <c r="A30" s="29"/>
      <c r="B30" s="30">
        <v>58</v>
      </c>
      <c r="C30" s="31"/>
      <c r="D30" s="20">
        <v>141644</v>
      </c>
      <c r="E30" s="20">
        <f t="shared" si="1"/>
        <v>3554</v>
      </c>
      <c r="F30" s="21">
        <f t="shared" si="2"/>
        <v>2.5736838293866318</v>
      </c>
      <c r="G30" s="22">
        <f t="shared" si="0"/>
        <v>373640</v>
      </c>
      <c r="H30" s="23">
        <v>191233</v>
      </c>
      <c r="I30" s="23">
        <v>182407</v>
      </c>
      <c r="J30" s="23">
        <f t="shared" si="3"/>
        <v>6446</v>
      </c>
      <c r="K30" s="24">
        <f t="shared" si="4"/>
        <v>1.7554753073307297</v>
      </c>
      <c r="L30" s="25">
        <f t="shared" si="5"/>
        <v>2.6378808844709272</v>
      </c>
    </row>
    <row r="31" spans="1:12" ht="15" customHeight="1" x14ac:dyDescent="0.2">
      <c r="A31" s="29"/>
      <c r="B31" s="30">
        <v>59</v>
      </c>
      <c r="C31" s="31"/>
      <c r="D31" s="20">
        <v>144477</v>
      </c>
      <c r="E31" s="20">
        <f t="shared" si="1"/>
        <v>2833</v>
      </c>
      <c r="F31" s="21">
        <f t="shared" si="2"/>
        <v>2.0000847194374631</v>
      </c>
      <c r="G31" s="22">
        <f t="shared" si="0"/>
        <v>377513</v>
      </c>
      <c r="H31" s="23">
        <v>193262</v>
      </c>
      <c r="I31" s="23">
        <v>184251</v>
      </c>
      <c r="J31" s="23">
        <f t="shared" si="3"/>
        <v>3873</v>
      </c>
      <c r="K31" s="24">
        <f t="shared" si="4"/>
        <v>1.0365592548977625</v>
      </c>
      <c r="L31" s="25">
        <f t="shared" si="5"/>
        <v>2.612962616887117</v>
      </c>
    </row>
    <row r="32" spans="1:12" ht="15" customHeight="1" x14ac:dyDescent="0.2">
      <c r="A32" s="29"/>
      <c r="B32" s="30">
        <v>60</v>
      </c>
      <c r="C32" s="31"/>
      <c r="D32" s="20">
        <v>146655</v>
      </c>
      <c r="E32" s="20">
        <f t="shared" si="1"/>
        <v>2178</v>
      </c>
      <c r="F32" s="21">
        <f t="shared" si="2"/>
        <v>1.5075063850993584</v>
      </c>
      <c r="G32" s="22">
        <f t="shared" si="0"/>
        <v>381243</v>
      </c>
      <c r="H32" s="23">
        <v>194777</v>
      </c>
      <c r="I32" s="23">
        <v>186466</v>
      </c>
      <c r="J32" s="23">
        <f t="shared" si="3"/>
        <v>3730</v>
      </c>
      <c r="K32" s="24">
        <f t="shared" si="4"/>
        <v>0.98804544479262968</v>
      </c>
      <c r="L32" s="25">
        <f t="shared" si="5"/>
        <v>2.5995908765469982</v>
      </c>
    </row>
    <row r="33" spans="1:12" ht="15" customHeight="1" x14ac:dyDescent="0.2">
      <c r="A33" s="29"/>
      <c r="B33" s="30">
        <v>61</v>
      </c>
      <c r="C33" s="31"/>
      <c r="D33" s="20">
        <v>148743</v>
      </c>
      <c r="E33" s="20">
        <f t="shared" si="1"/>
        <v>2088</v>
      </c>
      <c r="F33" s="21">
        <f t="shared" si="2"/>
        <v>1.4237496164467627</v>
      </c>
      <c r="G33" s="22">
        <f t="shared" si="0"/>
        <v>384880</v>
      </c>
      <c r="H33" s="23">
        <v>196368</v>
      </c>
      <c r="I33" s="23">
        <v>188512</v>
      </c>
      <c r="J33" s="23">
        <f t="shared" si="3"/>
        <v>3637</v>
      </c>
      <c r="K33" s="24">
        <f t="shared" si="4"/>
        <v>0.95398472889994046</v>
      </c>
      <c r="L33" s="25">
        <f t="shared" si="5"/>
        <v>2.5875503385033247</v>
      </c>
    </row>
    <row r="34" spans="1:12" ht="15" customHeight="1" x14ac:dyDescent="0.2">
      <c r="A34" s="29"/>
      <c r="B34" s="30">
        <v>62</v>
      </c>
      <c r="C34" s="31"/>
      <c r="D34" s="20">
        <v>151186</v>
      </c>
      <c r="E34" s="20">
        <f t="shared" si="1"/>
        <v>2443</v>
      </c>
      <c r="F34" s="21">
        <f t="shared" si="2"/>
        <v>1.6424302320109181</v>
      </c>
      <c r="G34" s="22">
        <f t="shared" si="0"/>
        <v>388056</v>
      </c>
      <c r="H34" s="23">
        <v>197753</v>
      </c>
      <c r="I34" s="23">
        <v>190303</v>
      </c>
      <c r="J34" s="23">
        <f t="shared" si="3"/>
        <v>3176</v>
      </c>
      <c r="K34" s="24">
        <f t="shared" si="4"/>
        <v>0.8251922677198088</v>
      </c>
      <c r="L34" s="25">
        <f t="shared" si="5"/>
        <v>2.5667455981373939</v>
      </c>
    </row>
    <row r="35" spans="1:12" ht="18" customHeight="1" x14ac:dyDescent="0.2">
      <c r="A35" s="17"/>
      <c r="B35" s="30">
        <v>63</v>
      </c>
      <c r="C35" s="19"/>
      <c r="D35" s="20">
        <v>152423</v>
      </c>
      <c r="E35" s="20">
        <f t="shared" si="1"/>
        <v>1237</v>
      </c>
      <c r="F35" s="21">
        <f t="shared" si="2"/>
        <v>0.81819745214503981</v>
      </c>
      <c r="G35" s="22">
        <f t="shared" si="0"/>
        <v>387479</v>
      </c>
      <c r="H35" s="23">
        <v>197678</v>
      </c>
      <c r="I35" s="23">
        <v>189801</v>
      </c>
      <c r="J35" s="23">
        <f t="shared" si="3"/>
        <v>-577</v>
      </c>
      <c r="K35" s="24">
        <f t="shared" si="4"/>
        <v>-0.14868987981116127</v>
      </c>
      <c r="L35" s="25">
        <f t="shared" si="5"/>
        <v>2.5421294686497444</v>
      </c>
    </row>
    <row r="36" spans="1:12" ht="18" customHeight="1" x14ac:dyDescent="0.2">
      <c r="B36" s="30">
        <v>64</v>
      </c>
      <c r="C36" s="32"/>
      <c r="D36" s="20">
        <v>153311</v>
      </c>
      <c r="E36" s="20">
        <f t="shared" si="1"/>
        <v>888</v>
      </c>
      <c r="F36" s="21">
        <f t="shared" si="2"/>
        <v>0.58258924178109606</v>
      </c>
      <c r="G36" s="22">
        <f t="shared" si="0"/>
        <v>386621</v>
      </c>
      <c r="H36" s="23">
        <v>197107</v>
      </c>
      <c r="I36" s="23">
        <v>189514</v>
      </c>
      <c r="J36" s="23">
        <f t="shared" si="3"/>
        <v>-858</v>
      </c>
      <c r="K36" s="24">
        <f t="shared" si="4"/>
        <v>-0.22143135498956074</v>
      </c>
      <c r="L36" s="25">
        <f t="shared" si="5"/>
        <v>2.5218086112542477</v>
      </c>
    </row>
    <row r="37" spans="1:12" ht="18" customHeight="1" x14ac:dyDescent="0.2">
      <c r="A37" s="17" t="s">
        <v>14</v>
      </c>
      <c r="B37" s="18">
        <v>2</v>
      </c>
      <c r="C37" s="19" t="s">
        <v>13</v>
      </c>
      <c r="D37" s="20">
        <v>153335</v>
      </c>
      <c r="E37" s="20">
        <f t="shared" si="1"/>
        <v>24</v>
      </c>
      <c r="F37" s="21">
        <f t="shared" si="2"/>
        <v>1.5654454018302667E-2</v>
      </c>
      <c r="G37" s="22">
        <f t="shared" si="0"/>
        <v>382731</v>
      </c>
      <c r="H37" s="23">
        <v>194639</v>
      </c>
      <c r="I37" s="23">
        <v>188092</v>
      </c>
      <c r="J37" s="23">
        <f t="shared" si="3"/>
        <v>-3890</v>
      </c>
      <c r="K37" s="24">
        <f t="shared" si="4"/>
        <v>-1.0061533129343725</v>
      </c>
      <c r="L37" s="25">
        <f t="shared" si="5"/>
        <v>2.4960446082107803</v>
      </c>
    </row>
    <row r="38" spans="1:12" ht="18" customHeight="1" x14ac:dyDescent="0.2">
      <c r="A38" s="26"/>
      <c r="B38" s="18">
        <v>3</v>
      </c>
      <c r="C38" s="27"/>
      <c r="D38" s="20">
        <v>154498</v>
      </c>
      <c r="E38" s="20">
        <f t="shared" si="1"/>
        <v>1163</v>
      </c>
      <c r="F38" s="21">
        <f t="shared" si="2"/>
        <v>0.75847001663025404</v>
      </c>
      <c r="G38" s="22">
        <f t="shared" si="0"/>
        <v>379361</v>
      </c>
      <c r="H38" s="23">
        <v>192959</v>
      </c>
      <c r="I38" s="23">
        <v>186402</v>
      </c>
      <c r="J38" s="23">
        <f t="shared" si="3"/>
        <v>-3370</v>
      </c>
      <c r="K38" s="24">
        <f t="shared" si="4"/>
        <v>-0.8805139902438005</v>
      </c>
      <c r="L38" s="25">
        <f t="shared" si="5"/>
        <v>2.4554427889034161</v>
      </c>
    </row>
    <row r="39" spans="1:12" ht="18" customHeight="1" x14ac:dyDescent="0.2">
      <c r="A39" s="26"/>
      <c r="B39" s="18">
        <v>4</v>
      </c>
      <c r="C39" s="27"/>
      <c r="D39" s="20">
        <v>154640</v>
      </c>
      <c r="E39" s="20">
        <f t="shared" si="1"/>
        <v>142</v>
      </c>
      <c r="F39" s="21">
        <f t="shared" si="2"/>
        <v>9.1910574894173383E-2</v>
      </c>
      <c r="G39" s="22">
        <f t="shared" si="0"/>
        <v>376266</v>
      </c>
      <c r="H39" s="23">
        <v>190804</v>
      </c>
      <c r="I39" s="23">
        <v>185462</v>
      </c>
      <c r="J39" s="23">
        <f t="shared" si="3"/>
        <v>-3095</v>
      </c>
      <c r="K39" s="24">
        <f t="shared" si="4"/>
        <v>-0.81584559298399151</v>
      </c>
      <c r="L39" s="25">
        <f t="shared" si="5"/>
        <v>2.4331738230729436</v>
      </c>
    </row>
    <row r="40" spans="1:12" ht="18" customHeight="1" x14ac:dyDescent="0.2">
      <c r="B40" s="18">
        <v>5</v>
      </c>
      <c r="C40" s="32"/>
      <c r="D40" s="20">
        <v>155100</v>
      </c>
      <c r="E40" s="20">
        <f t="shared" si="1"/>
        <v>460</v>
      </c>
      <c r="F40" s="21">
        <f t="shared" si="2"/>
        <v>0.29746508018623902</v>
      </c>
      <c r="G40" s="22">
        <f t="shared" si="0"/>
        <v>373925</v>
      </c>
      <c r="H40" s="23">
        <v>189138</v>
      </c>
      <c r="I40" s="23">
        <v>184787</v>
      </c>
      <c r="J40" s="23">
        <f t="shared" si="3"/>
        <v>-2341</v>
      </c>
      <c r="K40" s="24">
        <f t="shared" si="4"/>
        <v>-0.62216623346249733</v>
      </c>
      <c r="L40" s="25">
        <f t="shared" si="5"/>
        <v>2.4108639587362992</v>
      </c>
    </row>
    <row r="41" spans="1:12" ht="18" customHeight="1" x14ac:dyDescent="0.2">
      <c r="B41" s="18">
        <v>6</v>
      </c>
      <c r="C41" s="32"/>
      <c r="D41" s="20">
        <v>155113</v>
      </c>
      <c r="E41" s="20">
        <f t="shared" si="1"/>
        <v>13</v>
      </c>
      <c r="F41" s="21">
        <f t="shared" si="2"/>
        <v>8.3816892327530628E-3</v>
      </c>
      <c r="G41" s="22">
        <f t="shared" si="0"/>
        <v>369728</v>
      </c>
      <c r="H41" s="23">
        <v>186811</v>
      </c>
      <c r="I41" s="23">
        <v>182917</v>
      </c>
      <c r="J41" s="23">
        <f t="shared" si="3"/>
        <v>-4197</v>
      </c>
      <c r="K41" s="24">
        <f t="shared" si="4"/>
        <v>-1.1224175971117203</v>
      </c>
      <c r="L41" s="25">
        <f t="shared" si="5"/>
        <v>2.3836042111235036</v>
      </c>
    </row>
    <row r="42" spans="1:12" ht="18" customHeight="1" x14ac:dyDescent="0.2">
      <c r="B42" s="2">
        <v>7</v>
      </c>
      <c r="C42" s="32"/>
      <c r="D42" s="20">
        <v>155579</v>
      </c>
      <c r="E42" s="20">
        <f t="shared" si="1"/>
        <v>466</v>
      </c>
      <c r="F42" s="21">
        <f t="shared" si="2"/>
        <v>0.30042614094240971</v>
      </c>
      <c r="G42" s="22">
        <f t="shared" si="0"/>
        <v>366056</v>
      </c>
      <c r="H42" s="23">
        <v>184750</v>
      </c>
      <c r="I42" s="23">
        <v>181306</v>
      </c>
      <c r="J42" s="23">
        <f t="shared" si="3"/>
        <v>-3672</v>
      </c>
      <c r="K42" s="24">
        <f t="shared" si="4"/>
        <v>-0.99316254111130342</v>
      </c>
      <c r="L42" s="25">
        <f t="shared" si="5"/>
        <v>2.3528625328611188</v>
      </c>
    </row>
    <row r="43" spans="1:12" ht="18" customHeight="1" x14ac:dyDescent="0.2">
      <c r="B43" s="2">
        <v>8</v>
      </c>
      <c r="C43" s="32"/>
      <c r="D43" s="20">
        <v>155539</v>
      </c>
      <c r="E43" s="20">
        <f t="shared" si="1"/>
        <v>-40</v>
      </c>
      <c r="F43" s="21">
        <f t="shared" si="2"/>
        <v>-2.5710410788088368E-2</v>
      </c>
      <c r="G43" s="22">
        <f t="shared" si="0"/>
        <v>361127</v>
      </c>
      <c r="H43" s="23">
        <v>182179</v>
      </c>
      <c r="I43" s="23">
        <v>178948</v>
      </c>
      <c r="J43" s="23">
        <f t="shared" si="3"/>
        <v>-4929</v>
      </c>
      <c r="K43" s="24">
        <f t="shared" si="4"/>
        <v>-1.3465152872784492</v>
      </c>
      <c r="L43" s="25">
        <f t="shared" si="5"/>
        <v>2.3217778177820354</v>
      </c>
    </row>
    <row r="44" spans="1:12" s="33" customFormat="1" ht="18" customHeight="1" x14ac:dyDescent="0.2">
      <c r="A44" s="1"/>
      <c r="B44" s="2">
        <v>9</v>
      </c>
      <c r="C44" s="32"/>
      <c r="D44" s="20">
        <v>157336</v>
      </c>
      <c r="E44" s="20">
        <f t="shared" si="1"/>
        <v>1797</v>
      </c>
      <c r="F44" s="21">
        <f t="shared" si="2"/>
        <v>1.1553372466069602</v>
      </c>
      <c r="G44" s="22">
        <f t="shared" si="0"/>
        <v>360007</v>
      </c>
      <c r="H44" s="23">
        <v>181603</v>
      </c>
      <c r="I44" s="23">
        <v>178404</v>
      </c>
      <c r="J44" s="23">
        <f t="shared" si="3"/>
        <v>-1120</v>
      </c>
      <c r="K44" s="24">
        <f t="shared" si="4"/>
        <v>-0.31014019998504683</v>
      </c>
      <c r="L44" s="25">
        <f t="shared" si="5"/>
        <v>2.2881413026897848</v>
      </c>
    </row>
    <row r="45" spans="1:12" s="34" customFormat="1" ht="18" customHeight="1" x14ac:dyDescent="0.2">
      <c r="A45" s="1"/>
      <c r="B45" s="2">
        <v>10</v>
      </c>
      <c r="C45" s="32"/>
      <c r="D45" s="20">
        <v>161153</v>
      </c>
      <c r="E45" s="20">
        <f t="shared" si="1"/>
        <v>3817</v>
      </c>
      <c r="F45" s="21">
        <f t="shared" si="2"/>
        <v>2.4260182030813038</v>
      </c>
      <c r="G45" s="22">
        <f t="shared" si="0"/>
        <v>363512</v>
      </c>
      <c r="H45" s="23">
        <v>183072</v>
      </c>
      <c r="I45" s="23">
        <v>180440</v>
      </c>
      <c r="J45" s="23">
        <f t="shared" si="3"/>
        <v>3505</v>
      </c>
      <c r="K45" s="24">
        <f t="shared" si="4"/>
        <v>0.97359218015205273</v>
      </c>
      <c r="L45" s="25">
        <f t="shared" si="5"/>
        <v>2.2556948986366994</v>
      </c>
    </row>
    <row r="46" spans="1:12" ht="18" customHeight="1" x14ac:dyDescent="0.2">
      <c r="B46" s="2">
        <v>11</v>
      </c>
      <c r="C46" s="32"/>
      <c r="D46" s="20">
        <v>164487</v>
      </c>
      <c r="E46" s="20">
        <f t="shared" si="1"/>
        <v>3334</v>
      </c>
      <c r="F46" s="21">
        <f t="shared" si="2"/>
        <v>2.0688414115778175</v>
      </c>
      <c r="G46" s="22">
        <f t="shared" si="0"/>
        <v>366512</v>
      </c>
      <c r="H46" s="23">
        <v>184607</v>
      </c>
      <c r="I46" s="23">
        <v>181905</v>
      </c>
      <c r="J46" s="23">
        <f t="shared" si="3"/>
        <v>3000</v>
      </c>
      <c r="K46" s="24">
        <f t="shared" si="4"/>
        <v>0.82528224652831261</v>
      </c>
      <c r="L46" s="25">
        <f t="shared" si="5"/>
        <v>2.2282125639108257</v>
      </c>
    </row>
    <row r="47" spans="1:12" s="34" customFormat="1" ht="18" customHeight="1" x14ac:dyDescent="0.2">
      <c r="A47" s="1"/>
      <c r="B47" s="2">
        <v>12</v>
      </c>
      <c r="C47" s="32"/>
      <c r="D47" s="20">
        <v>167873</v>
      </c>
      <c r="E47" s="20">
        <f t="shared" si="1"/>
        <v>3386</v>
      </c>
      <c r="F47" s="21">
        <f t="shared" si="2"/>
        <v>2.0585213421121429</v>
      </c>
      <c r="G47" s="22">
        <f t="shared" si="0"/>
        <v>369621</v>
      </c>
      <c r="H47" s="23">
        <v>186223</v>
      </c>
      <c r="I47" s="23">
        <v>183398</v>
      </c>
      <c r="J47" s="23">
        <f t="shared" si="3"/>
        <v>3109</v>
      </c>
      <c r="K47" s="24">
        <f t="shared" si="4"/>
        <v>0.84826690531278648</v>
      </c>
      <c r="L47" s="25">
        <f t="shared" si="5"/>
        <v>2.2017894479755529</v>
      </c>
    </row>
    <row r="48" spans="1:12" ht="18" customHeight="1" x14ac:dyDescent="0.2">
      <c r="B48" s="2">
        <v>13</v>
      </c>
      <c r="C48" s="32"/>
      <c r="D48" s="20">
        <v>172357</v>
      </c>
      <c r="E48" s="20">
        <f t="shared" si="1"/>
        <v>4484</v>
      </c>
      <c r="F48" s="21">
        <f t="shared" si="2"/>
        <v>2.6710668183686477</v>
      </c>
      <c r="G48" s="22">
        <f t="shared" si="0"/>
        <v>375389</v>
      </c>
      <c r="H48" s="23">
        <v>189086</v>
      </c>
      <c r="I48" s="23">
        <v>186303</v>
      </c>
      <c r="J48" s="23">
        <f t="shared" si="3"/>
        <v>5768</v>
      </c>
      <c r="K48" s="24">
        <f t="shared" si="4"/>
        <v>1.5605173948449897</v>
      </c>
      <c r="L48" s="25">
        <f t="shared" si="5"/>
        <v>2.1779736245119143</v>
      </c>
    </row>
    <row r="49" spans="1:14" ht="18" customHeight="1" x14ac:dyDescent="0.2">
      <c r="B49" s="2">
        <v>14</v>
      </c>
      <c r="C49" s="32"/>
      <c r="D49" s="20">
        <v>177407</v>
      </c>
      <c r="E49" s="20">
        <f t="shared" si="1"/>
        <v>5050</v>
      </c>
      <c r="F49" s="21">
        <f t="shared" si="2"/>
        <v>2.9299651305139913</v>
      </c>
      <c r="G49" s="22">
        <f t="shared" si="0"/>
        <v>382172</v>
      </c>
      <c r="H49" s="23">
        <v>192483</v>
      </c>
      <c r="I49" s="23">
        <v>189689</v>
      </c>
      <c r="J49" s="23">
        <f t="shared" si="3"/>
        <v>6783</v>
      </c>
      <c r="K49" s="24">
        <f t="shared" si="4"/>
        <v>1.8069256158278479</v>
      </c>
      <c r="L49" s="25">
        <f t="shared" si="5"/>
        <v>2.1542103750133874</v>
      </c>
    </row>
    <row r="50" spans="1:14" ht="18" customHeight="1" x14ac:dyDescent="0.2">
      <c r="B50" s="2">
        <v>15</v>
      </c>
      <c r="C50" s="32"/>
      <c r="D50" s="20">
        <v>182522</v>
      </c>
      <c r="E50" s="20">
        <f t="shared" si="1"/>
        <v>5115</v>
      </c>
      <c r="F50" s="21">
        <f t="shared" si="2"/>
        <v>2.8832007756176474</v>
      </c>
      <c r="G50" s="22">
        <f t="shared" si="0"/>
        <v>389070</v>
      </c>
      <c r="H50" s="23">
        <v>195763</v>
      </c>
      <c r="I50" s="23">
        <v>193307</v>
      </c>
      <c r="J50" s="23">
        <f t="shared" si="3"/>
        <v>6898</v>
      </c>
      <c r="K50" s="24">
        <f t="shared" si="4"/>
        <v>1.8049464638958375</v>
      </c>
      <c r="L50" s="25">
        <f t="shared" si="5"/>
        <v>2.131633446926946</v>
      </c>
    </row>
    <row r="51" spans="1:14" ht="18" customHeight="1" x14ac:dyDescent="0.2">
      <c r="B51" s="2">
        <v>16</v>
      </c>
      <c r="C51" s="32"/>
      <c r="D51" s="20">
        <v>187871</v>
      </c>
      <c r="E51" s="20">
        <f t="shared" si="1"/>
        <v>5349</v>
      </c>
      <c r="F51" s="21">
        <f t="shared" si="2"/>
        <v>2.9306056256232127</v>
      </c>
      <c r="G51" s="22">
        <f t="shared" si="0"/>
        <v>397150</v>
      </c>
      <c r="H51" s="23">
        <v>199477</v>
      </c>
      <c r="I51" s="23">
        <v>197673</v>
      </c>
      <c r="J51" s="23">
        <f t="shared" si="3"/>
        <v>8080</v>
      </c>
      <c r="K51" s="24">
        <f t="shared" si="4"/>
        <v>2.076747114915054</v>
      </c>
      <c r="L51" s="25">
        <f t="shared" si="5"/>
        <v>2.113950529884868</v>
      </c>
    </row>
    <row r="52" spans="1:14" ht="18" customHeight="1" x14ac:dyDescent="0.2">
      <c r="B52" s="2">
        <v>17</v>
      </c>
      <c r="C52" s="32"/>
      <c r="D52" s="20">
        <v>192731</v>
      </c>
      <c r="E52" s="20">
        <f t="shared" si="1"/>
        <v>4860</v>
      </c>
      <c r="F52" s="21">
        <f t="shared" si="2"/>
        <v>2.5868814239557993</v>
      </c>
      <c r="G52" s="22">
        <f t="shared" si="0"/>
        <v>403677</v>
      </c>
      <c r="H52" s="23">
        <v>202545</v>
      </c>
      <c r="I52" s="23">
        <v>201132</v>
      </c>
      <c r="J52" s="23">
        <f t="shared" si="3"/>
        <v>6527</v>
      </c>
      <c r="K52" s="24">
        <f t="shared" si="4"/>
        <v>1.6434596500062948</v>
      </c>
      <c r="L52" s="25">
        <f t="shared" si="5"/>
        <v>2.0945099646657779</v>
      </c>
    </row>
    <row r="53" spans="1:14" ht="18" customHeight="1" x14ac:dyDescent="0.2">
      <c r="B53" s="2">
        <v>18</v>
      </c>
      <c r="C53" s="32"/>
      <c r="D53" s="20">
        <v>199791</v>
      </c>
      <c r="E53" s="20">
        <f t="shared" si="1"/>
        <v>7060</v>
      </c>
      <c r="F53" s="21">
        <f t="shared" si="2"/>
        <v>3.6631367034882816</v>
      </c>
      <c r="G53" s="22">
        <f t="shared" si="0"/>
        <v>415866</v>
      </c>
      <c r="H53" s="23">
        <v>208180</v>
      </c>
      <c r="I53" s="23">
        <v>207686</v>
      </c>
      <c r="J53" s="23">
        <f t="shared" si="3"/>
        <v>12189</v>
      </c>
      <c r="K53" s="24">
        <f t="shared" si="4"/>
        <v>3.0194933077683395</v>
      </c>
      <c r="L53" s="25">
        <f t="shared" si="5"/>
        <v>2.0815051729056866</v>
      </c>
    </row>
    <row r="54" spans="1:14" ht="18" customHeight="1" x14ac:dyDescent="0.2">
      <c r="A54" s="35"/>
      <c r="B54" s="36">
        <v>19</v>
      </c>
      <c r="C54" s="32"/>
      <c r="D54" s="37">
        <v>204949</v>
      </c>
      <c r="E54" s="20">
        <f t="shared" si="1"/>
        <v>5158</v>
      </c>
      <c r="F54" s="21">
        <f t="shared" si="2"/>
        <v>2.5816978742786212</v>
      </c>
      <c r="G54" s="38">
        <f t="shared" si="0"/>
        <v>422993</v>
      </c>
      <c r="H54" s="37">
        <v>211552</v>
      </c>
      <c r="I54" s="37">
        <v>211441</v>
      </c>
      <c r="J54" s="23">
        <f t="shared" si="3"/>
        <v>7127</v>
      </c>
      <c r="K54" s="24">
        <f t="shared" si="4"/>
        <v>1.7137731865552848</v>
      </c>
      <c r="L54" s="25">
        <f t="shared" si="5"/>
        <v>2.0638939443471305</v>
      </c>
    </row>
    <row r="55" spans="1:14" ht="18" customHeight="1" x14ac:dyDescent="0.2">
      <c r="B55" s="2">
        <v>20</v>
      </c>
      <c r="C55" s="32"/>
      <c r="D55" s="39">
        <v>209625</v>
      </c>
      <c r="E55" s="20">
        <f t="shared" si="1"/>
        <v>4676</v>
      </c>
      <c r="F55" s="21">
        <f t="shared" si="2"/>
        <v>2.2815432131896225</v>
      </c>
      <c r="G55" s="38">
        <f t="shared" si="0"/>
        <v>428294</v>
      </c>
      <c r="H55" s="37">
        <v>214210</v>
      </c>
      <c r="I55" s="37">
        <v>214084</v>
      </c>
      <c r="J55" s="23">
        <f t="shared" si="3"/>
        <v>5301</v>
      </c>
      <c r="K55" s="24">
        <f t="shared" si="4"/>
        <v>1.2532122280983373</v>
      </c>
      <c r="L55" s="25">
        <f t="shared" si="5"/>
        <v>2.0431437090041742</v>
      </c>
      <c r="M55" s="40"/>
      <c r="N55" s="41"/>
    </row>
    <row r="56" spans="1:14" ht="18" customHeight="1" x14ac:dyDescent="0.2">
      <c r="B56" s="2">
        <v>21</v>
      </c>
      <c r="C56" s="32"/>
      <c r="D56" s="39">
        <v>215961</v>
      </c>
      <c r="E56" s="20">
        <f t="shared" si="1"/>
        <v>6336</v>
      </c>
      <c r="F56" s="21">
        <f t="shared" si="2"/>
        <v>3.0225402504472272</v>
      </c>
      <c r="G56" s="38">
        <f t="shared" si="0"/>
        <v>436795</v>
      </c>
      <c r="H56" s="37">
        <v>218264</v>
      </c>
      <c r="I56" s="37">
        <v>218531</v>
      </c>
      <c r="J56" s="23">
        <f t="shared" si="3"/>
        <v>8501</v>
      </c>
      <c r="K56" s="24">
        <f t="shared" si="4"/>
        <v>1.9848515272219549</v>
      </c>
      <c r="L56" s="25">
        <f t="shared" si="5"/>
        <v>2.0225642592875563</v>
      </c>
      <c r="M56" s="40"/>
      <c r="N56" s="41"/>
    </row>
    <row r="57" spans="1:14" ht="18" customHeight="1" x14ac:dyDescent="0.2">
      <c r="B57" s="2">
        <v>22</v>
      </c>
      <c r="C57" s="32"/>
      <c r="D57" s="39">
        <v>221922</v>
      </c>
      <c r="E57" s="20">
        <f t="shared" si="1"/>
        <v>5961</v>
      </c>
      <c r="F57" s="21">
        <f t="shared" si="2"/>
        <v>2.7602205953852779</v>
      </c>
      <c r="G57" s="38">
        <f t="shared" si="0"/>
        <v>446393</v>
      </c>
      <c r="H57" s="37">
        <v>223072</v>
      </c>
      <c r="I57" s="37">
        <v>223321</v>
      </c>
      <c r="J57" s="23">
        <f t="shared" si="3"/>
        <v>9598</v>
      </c>
      <c r="K57" s="24">
        <f t="shared" si="4"/>
        <v>2.1973694753831889</v>
      </c>
      <c r="L57" s="25">
        <f t="shared" si="5"/>
        <v>2.0114860176097906</v>
      </c>
      <c r="M57" s="40"/>
      <c r="N57" s="41"/>
    </row>
    <row r="58" spans="1:14" ht="18" customHeight="1" x14ac:dyDescent="0.2">
      <c r="B58" s="2">
        <v>23</v>
      </c>
      <c r="C58" s="32"/>
      <c r="D58" s="39">
        <v>225228</v>
      </c>
      <c r="E58" s="20">
        <f>D58-D57</f>
        <v>3306</v>
      </c>
      <c r="F58" s="21">
        <f t="shared" si="2"/>
        <v>1.4897126017249305</v>
      </c>
      <c r="G58" s="38">
        <f t="shared" si="0"/>
        <v>450950</v>
      </c>
      <c r="H58" s="37">
        <v>225159</v>
      </c>
      <c r="I58" s="37">
        <v>225791</v>
      </c>
      <c r="J58" s="23">
        <f t="shared" si="3"/>
        <v>4557</v>
      </c>
      <c r="K58" s="24">
        <f t="shared" si="4"/>
        <v>1.0208493412755129</v>
      </c>
      <c r="L58" s="25">
        <f t="shared" si="5"/>
        <v>2.0021933329781376</v>
      </c>
      <c r="M58" s="40"/>
      <c r="N58" s="41"/>
    </row>
    <row r="59" spans="1:14" ht="18" customHeight="1" x14ac:dyDescent="0.2">
      <c r="B59" s="2">
        <v>24</v>
      </c>
      <c r="C59" s="32"/>
      <c r="D59" s="39">
        <v>228543</v>
      </c>
      <c r="E59" s="20">
        <f t="shared" si="1"/>
        <v>3315</v>
      </c>
      <c r="F59" s="21">
        <f t="shared" si="2"/>
        <v>1.4718418669081996</v>
      </c>
      <c r="G59" s="38">
        <f t="shared" si="0"/>
        <v>455366</v>
      </c>
      <c r="H59" s="37">
        <v>227049</v>
      </c>
      <c r="I59" s="37">
        <v>228317</v>
      </c>
      <c r="J59" s="23">
        <f t="shared" si="3"/>
        <v>4416</v>
      </c>
      <c r="K59" s="24">
        <f t="shared" si="4"/>
        <v>0.97926599401263992</v>
      </c>
      <c r="L59" s="25">
        <f>G59/D59</f>
        <v>1.9924740639617053</v>
      </c>
      <c r="M59" s="40"/>
      <c r="N59" s="41"/>
    </row>
    <row r="60" spans="1:14" ht="18" customHeight="1" x14ac:dyDescent="0.2">
      <c r="C60" s="32"/>
      <c r="D60" s="39"/>
      <c r="E60" s="39"/>
      <c r="F60" s="42"/>
      <c r="G60" s="38"/>
      <c r="H60" s="37"/>
      <c r="I60" s="37"/>
      <c r="J60" s="37"/>
      <c r="K60" s="43"/>
      <c r="L60" s="44"/>
      <c r="M60" s="40"/>
      <c r="N60" s="41"/>
    </row>
    <row r="61" spans="1:14" ht="18" customHeight="1" x14ac:dyDescent="0.2">
      <c r="B61" s="2">
        <v>25</v>
      </c>
      <c r="C61" s="32"/>
      <c r="D61" s="39">
        <v>241052</v>
      </c>
      <c r="E61" s="45" t="s">
        <v>15</v>
      </c>
      <c r="F61" s="46" t="s">
        <v>15</v>
      </c>
      <c r="G61" s="38">
        <f t="shared" ref="G61:G70" si="6">H61+I61</f>
        <v>480271</v>
      </c>
      <c r="H61" s="37">
        <v>238407</v>
      </c>
      <c r="I61" s="37">
        <v>241864</v>
      </c>
      <c r="J61" s="45" t="s">
        <v>15</v>
      </c>
      <c r="K61" s="46" t="s">
        <v>15</v>
      </c>
      <c r="L61" s="47">
        <f t="shared" ref="L61:L70" si="7">G61/D61</f>
        <v>1.9923958316047989</v>
      </c>
      <c r="M61" s="40"/>
      <c r="N61" s="41"/>
    </row>
    <row r="62" spans="1:14" ht="18" customHeight="1" x14ac:dyDescent="0.2">
      <c r="B62" s="2">
        <v>26</v>
      </c>
      <c r="C62" s="32"/>
      <c r="D62" s="39">
        <v>244836</v>
      </c>
      <c r="E62" s="39">
        <f t="shared" ref="E62:E70" si="8">D62-D61</f>
        <v>3784</v>
      </c>
      <c r="F62" s="42">
        <f t="shared" ref="F62:F69" si="9">E62/D61*100</f>
        <v>1.5697857723644693</v>
      </c>
      <c r="G62" s="38">
        <f t="shared" si="6"/>
        <v>487142</v>
      </c>
      <c r="H62" s="37">
        <v>241805</v>
      </c>
      <c r="I62" s="37">
        <v>245337</v>
      </c>
      <c r="J62" s="37">
        <f t="shared" ref="J62:J69" si="10">G62-G61</f>
        <v>6871</v>
      </c>
      <c r="K62" s="43">
        <f t="shared" ref="K62:K70" si="11">J62/G61*100</f>
        <v>1.4306506118420641</v>
      </c>
      <c r="L62" s="25">
        <f t="shared" si="7"/>
        <v>1.9896665523043997</v>
      </c>
      <c r="M62" s="40"/>
      <c r="N62" s="41"/>
    </row>
    <row r="63" spans="1:14" ht="18" customHeight="1" x14ac:dyDescent="0.2">
      <c r="B63" s="2">
        <v>27</v>
      </c>
      <c r="C63" s="32"/>
      <c r="D63" s="39">
        <v>249102</v>
      </c>
      <c r="E63" s="39">
        <f t="shared" si="8"/>
        <v>4266</v>
      </c>
      <c r="F63" s="42">
        <f t="shared" si="9"/>
        <v>1.7423908248786943</v>
      </c>
      <c r="G63" s="38">
        <f t="shared" si="6"/>
        <v>493952</v>
      </c>
      <c r="H63" s="37">
        <v>245017</v>
      </c>
      <c r="I63" s="37">
        <v>248935</v>
      </c>
      <c r="J63" s="37">
        <f t="shared" si="10"/>
        <v>6810</v>
      </c>
      <c r="K63" s="43">
        <f t="shared" si="11"/>
        <v>1.3979496738117427</v>
      </c>
      <c r="L63" s="25">
        <f t="shared" si="7"/>
        <v>1.9829306870278038</v>
      </c>
      <c r="M63" s="40"/>
      <c r="N63" s="41"/>
    </row>
    <row r="64" spans="1:14" ht="18" customHeight="1" x14ac:dyDescent="0.2">
      <c r="B64" s="2">
        <v>28</v>
      </c>
      <c r="C64" s="32"/>
      <c r="D64" s="39">
        <v>254002</v>
      </c>
      <c r="E64" s="39">
        <f t="shared" si="8"/>
        <v>4900</v>
      </c>
      <c r="F64" s="42">
        <f t="shared" si="9"/>
        <v>1.9670656999943799</v>
      </c>
      <c r="G64" s="38">
        <f t="shared" si="6"/>
        <v>501501</v>
      </c>
      <c r="H64" s="37">
        <v>248540</v>
      </c>
      <c r="I64" s="37">
        <v>252961</v>
      </c>
      <c r="J64" s="37">
        <f t="shared" si="10"/>
        <v>7549</v>
      </c>
      <c r="K64" s="43">
        <f t="shared" si="11"/>
        <v>1.5282861492614668</v>
      </c>
      <c r="L64" s="25">
        <f t="shared" si="7"/>
        <v>1.9743978393870913</v>
      </c>
      <c r="M64" s="40"/>
      <c r="N64" s="41"/>
    </row>
    <row r="65" spans="1:14" ht="18" customHeight="1" x14ac:dyDescent="0.2">
      <c r="B65" s="2">
        <v>29</v>
      </c>
      <c r="C65" s="32"/>
      <c r="D65" s="39">
        <v>258160</v>
      </c>
      <c r="E65" s="39">
        <f t="shared" si="8"/>
        <v>4158</v>
      </c>
      <c r="F65" s="42">
        <f t="shared" si="9"/>
        <v>1.6369949842914622</v>
      </c>
      <c r="G65" s="38">
        <f t="shared" si="6"/>
        <v>506511</v>
      </c>
      <c r="H65" s="37">
        <v>250950</v>
      </c>
      <c r="I65" s="37">
        <v>255561</v>
      </c>
      <c r="J65" s="37">
        <f t="shared" si="10"/>
        <v>5010</v>
      </c>
      <c r="K65" s="43">
        <f t="shared" si="11"/>
        <v>0.99900099900099903</v>
      </c>
      <c r="L65" s="25">
        <f t="shared" si="7"/>
        <v>1.9620041834521227</v>
      </c>
      <c r="M65" s="40"/>
      <c r="N65" s="41"/>
    </row>
    <row r="66" spans="1:14" ht="18" customHeight="1" x14ac:dyDescent="0.2">
      <c r="A66" s="29"/>
      <c r="B66" s="48">
        <v>30</v>
      </c>
      <c r="C66" s="49"/>
      <c r="D66" s="38">
        <v>262988</v>
      </c>
      <c r="E66" s="37">
        <f t="shared" si="8"/>
        <v>4828</v>
      </c>
      <c r="F66" s="42">
        <f t="shared" si="9"/>
        <v>1.8701580415246362</v>
      </c>
      <c r="G66" s="38">
        <f t="shared" si="6"/>
        <v>513197</v>
      </c>
      <c r="H66" s="39">
        <v>253839</v>
      </c>
      <c r="I66" s="39">
        <v>259358</v>
      </c>
      <c r="J66" s="37">
        <f t="shared" si="10"/>
        <v>6686</v>
      </c>
      <c r="K66" s="43">
        <f t="shared" si="11"/>
        <v>1.3200108191135038</v>
      </c>
      <c r="L66" s="25">
        <f t="shared" si="7"/>
        <v>1.9514084292819445</v>
      </c>
      <c r="M66" s="71"/>
    </row>
    <row r="67" spans="1:14" ht="18" customHeight="1" x14ac:dyDescent="0.2">
      <c r="B67" s="2">
        <v>31</v>
      </c>
      <c r="C67" s="32"/>
      <c r="D67" s="39">
        <v>267262</v>
      </c>
      <c r="E67" s="37">
        <f t="shared" si="8"/>
        <v>4274</v>
      </c>
      <c r="F67" s="42">
        <f t="shared" si="9"/>
        <v>1.6251692092414862</v>
      </c>
      <c r="G67" s="38">
        <f t="shared" si="6"/>
        <v>518479</v>
      </c>
      <c r="H67" s="37">
        <v>256116</v>
      </c>
      <c r="I67" s="37">
        <v>262363</v>
      </c>
      <c r="J67" s="37">
        <f t="shared" si="10"/>
        <v>5282</v>
      </c>
      <c r="K67" s="43">
        <f t="shared" si="11"/>
        <v>1.0292343875743621</v>
      </c>
      <c r="L67" s="25">
        <f t="shared" si="7"/>
        <v>1.9399652775179412</v>
      </c>
      <c r="M67" s="72"/>
      <c r="N67" s="41"/>
    </row>
    <row r="68" spans="1:14" ht="18" customHeight="1" x14ac:dyDescent="0.2">
      <c r="A68" s="50" t="s">
        <v>16</v>
      </c>
      <c r="B68" s="2">
        <v>2</v>
      </c>
      <c r="C68" s="32"/>
      <c r="D68" s="39">
        <v>270818</v>
      </c>
      <c r="E68" s="37">
        <f t="shared" si="8"/>
        <v>3556</v>
      </c>
      <c r="F68" s="42">
        <f t="shared" si="9"/>
        <v>1.3305295926843324</v>
      </c>
      <c r="G68" s="38">
        <f t="shared" si="6"/>
        <v>521835</v>
      </c>
      <c r="H68" s="37">
        <v>257141</v>
      </c>
      <c r="I68" s="37">
        <v>264694</v>
      </c>
      <c r="J68" s="37">
        <f t="shared" si="10"/>
        <v>3356</v>
      </c>
      <c r="K68" s="43">
        <f t="shared" si="11"/>
        <v>0.64727790325162637</v>
      </c>
      <c r="L68" s="25">
        <f t="shared" si="7"/>
        <v>1.9268844759210983</v>
      </c>
      <c r="M68" s="51"/>
      <c r="N68" s="41"/>
    </row>
    <row r="69" spans="1:14" ht="18" customHeight="1" x14ac:dyDescent="0.2">
      <c r="A69" s="50"/>
      <c r="B69" s="2">
        <v>3</v>
      </c>
      <c r="C69" s="32"/>
      <c r="D69" s="39">
        <v>274831</v>
      </c>
      <c r="E69" s="37">
        <f t="shared" si="8"/>
        <v>4013</v>
      </c>
      <c r="F69" s="42">
        <f t="shared" si="9"/>
        <v>1.4818069699946088</v>
      </c>
      <c r="G69" s="38">
        <f t="shared" si="6"/>
        <v>526301</v>
      </c>
      <c r="H69" s="37">
        <v>259047</v>
      </c>
      <c r="I69" s="37">
        <v>267254</v>
      </c>
      <c r="J69" s="37">
        <f t="shared" si="10"/>
        <v>4466</v>
      </c>
      <c r="K69" s="43">
        <f t="shared" si="11"/>
        <v>0.8558260752919985</v>
      </c>
      <c r="L69" s="25">
        <f t="shared" si="7"/>
        <v>1.9149986719111016</v>
      </c>
      <c r="M69" s="51"/>
      <c r="N69" s="41"/>
    </row>
    <row r="70" spans="1:14" ht="18" customHeight="1" x14ac:dyDescent="0.2">
      <c r="A70" s="50"/>
      <c r="B70" s="2">
        <v>4</v>
      </c>
      <c r="C70" s="32"/>
      <c r="D70" s="39">
        <v>276477</v>
      </c>
      <c r="E70" s="37">
        <f t="shared" si="8"/>
        <v>1646</v>
      </c>
      <c r="F70" s="42">
        <f>E70/D69*100</f>
        <v>0.59891351412322491</v>
      </c>
      <c r="G70" s="38">
        <f t="shared" si="6"/>
        <v>525952</v>
      </c>
      <c r="H70" s="37">
        <v>258679</v>
      </c>
      <c r="I70" s="37">
        <v>267273</v>
      </c>
      <c r="J70" s="37">
        <f>G70-G69</f>
        <v>-349</v>
      </c>
      <c r="K70" s="43">
        <f t="shared" si="11"/>
        <v>-6.6311863363360507E-2</v>
      </c>
      <c r="L70" s="25">
        <f t="shared" si="7"/>
        <v>1.9023354564755839</v>
      </c>
      <c r="M70" s="51"/>
      <c r="N70" s="41"/>
    </row>
    <row r="71" spans="1:14" ht="18" customHeight="1" x14ac:dyDescent="0.2">
      <c r="A71" s="50"/>
      <c r="B71" s="2">
        <v>5</v>
      </c>
      <c r="C71" s="32"/>
      <c r="D71" s="39">
        <v>283280</v>
      </c>
      <c r="E71" s="37">
        <f>D71-D70</f>
        <v>6803</v>
      </c>
      <c r="F71" s="42">
        <f>E71/D70*100</f>
        <v>2.4606025094311641</v>
      </c>
      <c r="G71" s="38">
        <f t="shared" ref="G71" si="12">H71+I71</f>
        <v>532882</v>
      </c>
      <c r="H71" s="37">
        <v>261969</v>
      </c>
      <c r="I71" s="37">
        <v>270913</v>
      </c>
      <c r="J71" s="37">
        <f>G71-G70</f>
        <v>6930</v>
      </c>
      <c r="K71" s="43">
        <f>J71/G70*100</f>
        <v>1.3176107325383304</v>
      </c>
      <c r="L71" s="25">
        <f t="shared" ref="L71" si="13">G71/D71</f>
        <v>1.8811140920643885</v>
      </c>
      <c r="M71" s="64"/>
      <c r="N71" s="41"/>
    </row>
    <row r="72" spans="1:14" ht="18" customHeight="1" x14ac:dyDescent="0.2">
      <c r="A72" s="65"/>
      <c r="B72" s="66">
        <v>6</v>
      </c>
      <c r="C72" s="67"/>
      <c r="D72" s="39">
        <v>289908</v>
      </c>
      <c r="E72" s="37">
        <f>D72-D71</f>
        <v>6628</v>
      </c>
      <c r="F72" s="42">
        <f>E72/D71*100</f>
        <v>2.3397345382660264</v>
      </c>
      <c r="G72" s="38">
        <f>H72+I72</f>
        <v>539108</v>
      </c>
      <c r="H72" s="37">
        <v>264566</v>
      </c>
      <c r="I72" s="37">
        <v>274542</v>
      </c>
      <c r="J72" s="37">
        <f>G72-G71</f>
        <v>6226</v>
      </c>
      <c r="K72" s="43">
        <f>J72/G71*100</f>
        <v>1.1683637278046546</v>
      </c>
      <c r="L72" s="68">
        <f>G72/D72</f>
        <v>1.8595830401368709</v>
      </c>
      <c r="M72" s="51"/>
      <c r="N72" s="41"/>
    </row>
    <row r="73" spans="1:14" ht="18" customHeight="1" x14ac:dyDescent="0.2">
      <c r="A73" s="65"/>
      <c r="B73" s="66">
        <v>7</v>
      </c>
      <c r="C73" s="67"/>
      <c r="D73" s="39">
        <v>294261</v>
      </c>
      <c r="E73" s="37">
        <f>D73-D72</f>
        <v>4353</v>
      </c>
      <c r="F73" s="42">
        <f>E73/D72*100</f>
        <v>1.5015108241235151</v>
      </c>
      <c r="G73" s="38">
        <f>H73+I73</f>
        <v>541685</v>
      </c>
      <c r="H73" s="37">
        <v>265630</v>
      </c>
      <c r="I73" s="37">
        <v>276055</v>
      </c>
      <c r="J73" s="37">
        <f>G73-G72</f>
        <v>2577</v>
      </c>
      <c r="K73" s="43">
        <f>J73/G72*100</f>
        <v>0.47801182694376637</v>
      </c>
      <c r="L73" s="68">
        <f>G73/D73</f>
        <v>1.8408317785911148</v>
      </c>
      <c r="M73" s="69"/>
      <c r="N73" s="41"/>
    </row>
    <row r="74" spans="1:14" ht="18" customHeight="1" x14ac:dyDescent="0.2">
      <c r="A74" s="65"/>
      <c r="B74" s="66">
        <v>8</v>
      </c>
      <c r="C74" s="67"/>
      <c r="D74" s="39">
        <v>297147</v>
      </c>
      <c r="E74" s="37">
        <f>D74-D73</f>
        <v>2886</v>
      </c>
      <c r="F74" s="42">
        <f>E74/D73*100</f>
        <v>0.98076197661259912</v>
      </c>
      <c r="G74" s="38">
        <f>H74+I74</f>
        <v>543193</v>
      </c>
      <c r="H74" s="37">
        <v>266318</v>
      </c>
      <c r="I74" s="37">
        <v>276875</v>
      </c>
      <c r="J74" s="37">
        <f>G74-G73</f>
        <v>1508</v>
      </c>
      <c r="K74" s="43">
        <f>J74/G73*100</f>
        <v>0.27839057754968294</v>
      </c>
      <c r="L74" s="68">
        <f>G74/D74</f>
        <v>1.8280278784574637</v>
      </c>
      <c r="M74" s="70"/>
      <c r="N74" s="41"/>
    </row>
    <row r="75" spans="1:14" ht="5" customHeight="1" x14ac:dyDescent="0.3">
      <c r="A75" s="52"/>
      <c r="B75" s="53"/>
      <c r="C75" s="54"/>
      <c r="D75" s="55"/>
      <c r="E75" s="55"/>
      <c r="F75" s="55"/>
      <c r="G75" s="56"/>
      <c r="H75" s="55"/>
      <c r="I75" s="55"/>
      <c r="J75" s="57"/>
      <c r="K75" s="58"/>
      <c r="L75" s="59"/>
    </row>
    <row r="76" spans="1:14" ht="7.5" customHeight="1" x14ac:dyDescent="0.2">
      <c r="D76" s="60"/>
      <c r="E76" s="60"/>
      <c r="F76" s="61"/>
      <c r="G76" s="60"/>
      <c r="H76" s="60"/>
      <c r="I76" s="60"/>
      <c r="J76" s="60"/>
      <c r="K76" s="61"/>
      <c r="L76" s="62"/>
    </row>
    <row r="77" spans="1:14" x14ac:dyDescent="0.2">
      <c r="A77" s="1" t="s">
        <v>20</v>
      </c>
      <c r="E77" s="60"/>
      <c r="F77" s="61"/>
      <c r="G77" s="60"/>
      <c r="H77" s="60"/>
      <c r="I77" s="60"/>
      <c r="J77" s="60"/>
      <c r="K77" s="61"/>
      <c r="L77" s="62"/>
    </row>
    <row r="78" spans="1:14" x14ac:dyDescent="0.2">
      <c r="E78" s="73" t="s">
        <v>17</v>
      </c>
      <c r="F78" s="74"/>
      <c r="G78" s="74"/>
      <c r="H78" s="74"/>
      <c r="I78" s="74"/>
      <c r="J78" s="74"/>
      <c r="K78" s="74"/>
      <c r="L78" s="74"/>
    </row>
    <row r="79" spans="1:14" x14ac:dyDescent="0.2">
      <c r="E79" s="73" t="s">
        <v>18</v>
      </c>
      <c r="F79" s="74"/>
      <c r="G79" s="74"/>
      <c r="H79" s="74"/>
      <c r="I79" s="74"/>
      <c r="J79" s="74"/>
      <c r="K79" s="74"/>
      <c r="L79" s="74"/>
    </row>
    <row r="80" spans="1:14" x14ac:dyDescent="0.2">
      <c r="E80" s="73" t="s">
        <v>19</v>
      </c>
      <c r="F80" s="74"/>
      <c r="G80" s="74"/>
      <c r="H80" s="74"/>
      <c r="I80" s="74"/>
      <c r="J80" s="74"/>
      <c r="K80" s="74"/>
      <c r="L80" s="74"/>
    </row>
  </sheetData>
  <mergeCells count="9">
    <mergeCell ref="M66:M67"/>
    <mergeCell ref="E78:L78"/>
    <mergeCell ref="E79:L79"/>
    <mergeCell ref="E80:L80"/>
    <mergeCell ref="A1:L1"/>
    <mergeCell ref="A4:C5"/>
    <mergeCell ref="D4:F4"/>
    <mergeCell ref="G4:K4"/>
    <mergeCell ref="L4:L5"/>
  </mergeCells>
  <phoneticPr fontId="3"/>
  <dataValidations count="1">
    <dataValidation imeMode="halfAlpha" allowBlank="1" showInputMessage="1" showErrorMessage="1" sqref="E75:K75 D66:E66 H66:I66 E67:E74" xr:uid="{00000000-0002-0000-0000-000000000000}"/>
  </dataValidations>
  <printOptions horizontalCentered="1"/>
  <pageMargins left="0.19685039370078741" right="0.19685039370078741" top="0.19685039370078741" bottom="0.19685039370078741" header="0.51181102362204722" footer="0.5118110236220472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2.世帯数及び人口の推移 </vt:lpstr>
      <vt:lpstr>'2.世帯数及び人口の推移 '!Print_Area</vt:lpstr>
    </vt:vector>
  </TitlesOfParts>
  <Company>江東区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北原　和幸_江東区</cp:lastModifiedBy>
  <dcterms:created xsi:type="dcterms:W3CDTF">2022-01-27T00:30:41Z</dcterms:created>
  <dcterms:modified xsi:type="dcterms:W3CDTF">2026-01-12T23:52:41Z</dcterms:modified>
</cp:coreProperties>
</file>