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01D384A4-8232-4B29-B570-3857F0578844}" xr6:coauthVersionLast="47" xr6:coauthVersionMax="47" xr10:uidLastSave="{00000000-0000-0000-0000-000000000000}"/>
  <bookViews>
    <workbookView xWindow="-108" yWindow="-108" windowWidth="27288" windowHeight="17544" xr2:uid="{00000000-000D-0000-FFFF-FFFF00000000}"/>
  </bookViews>
  <sheets>
    <sheet name="様式2" sheetId="1" r:id="rId1"/>
    <sheet name="記載例" sheetId="3" r:id="rId2"/>
    <sheet name="地場産品基準" sheetId="2" r:id="rId3"/>
  </sheets>
  <definedNames>
    <definedName name="_xlnm.Print_Area" localSheetId="0">様式2!$A$1:$AH$99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I93" i="1"/>
  <c r="AI92" i="1"/>
  <c r="L42" i="1"/>
  <c r="Y42" i="1" s="1"/>
  <c r="AI26" i="1"/>
  <c r="AI24" i="1"/>
  <c r="AH12" i="1"/>
  <c r="AI27" i="1" l="1"/>
  <c r="AI21" i="1"/>
  <c r="AI37" i="1"/>
  <c r="AI36" i="1"/>
  <c r="AI60" i="1"/>
  <c r="AI59" i="1"/>
  <c r="AI4" i="1"/>
  <c r="AI5" i="1"/>
  <c r="AI6" i="1"/>
  <c r="AI58" i="1"/>
  <c r="AI55" i="1"/>
  <c r="AI54" i="1"/>
  <c r="AI52" i="1"/>
  <c r="AI50" i="1"/>
  <c r="AI62" i="1"/>
  <c r="AI96" i="1" l="1"/>
  <c r="AI57" i="1"/>
  <c r="AI56" i="1"/>
  <c r="AI53" i="1"/>
  <c r="AI84" i="1"/>
  <c r="AI44" i="1"/>
  <c r="AI41" i="1"/>
  <c r="AI40" i="1"/>
  <c r="AI34" i="1"/>
  <c r="AI22" i="1"/>
  <c r="AI18" i="1"/>
  <c r="AH14" i="1"/>
  <c r="AI10" i="1"/>
  <c r="AI8" i="1"/>
  <c r="AI7" i="1"/>
  <c r="AI3" i="1"/>
  <c r="AI2" i="1"/>
</calcChain>
</file>

<file path=xl/sharedStrings.xml><?xml version="1.0" encoding="utf-8"?>
<sst xmlns="http://schemas.openxmlformats.org/spreadsheetml/2006/main" count="142" uniqueCount="130">
  <si>
    <t>申請区分</t>
    <rPh sb="0" eb="4">
      <t>シンセイクブン</t>
    </rPh>
    <phoneticPr fontId="4"/>
  </si>
  <si>
    <t>※返礼品毎に１枚作成してください。</t>
    <rPh sb="1" eb="3">
      <t>ヘンレイ</t>
    </rPh>
    <rPh sb="3" eb="4">
      <t>ヒン</t>
    </rPh>
    <rPh sb="4" eb="5">
      <t>ゴト</t>
    </rPh>
    <rPh sb="7" eb="8">
      <t>マイ</t>
    </rPh>
    <rPh sb="8" eb="10">
      <t>サクセイ</t>
    </rPh>
    <phoneticPr fontId="4"/>
  </si>
  <si>
    <t>申請日</t>
    <rPh sb="0" eb="3">
      <t>シンセイビ</t>
    </rPh>
    <phoneticPr fontId="4"/>
  </si>
  <si>
    <t>１.事業者名</t>
    <rPh sb="2" eb="5">
      <t>ジギョウシャ</t>
    </rPh>
    <rPh sb="5" eb="6">
      <t>メイ</t>
    </rPh>
    <phoneticPr fontId="4"/>
  </si>
  <si>
    <t>２.代表者職</t>
    <rPh sb="2" eb="5">
      <t>ダイヒョウシャ</t>
    </rPh>
    <rPh sb="5" eb="6">
      <t>ショク</t>
    </rPh>
    <phoneticPr fontId="4"/>
  </si>
  <si>
    <t>３.代表者氏名</t>
    <rPh sb="2" eb="5">
      <t>ダイヒョウシャ</t>
    </rPh>
    <rPh sb="5" eb="7">
      <t>シメイ</t>
    </rPh>
    <phoneticPr fontId="4"/>
  </si>
  <si>
    <t>４.返礼品名称</t>
    <rPh sb="2" eb="5">
      <t>ヘンレイヒン</t>
    </rPh>
    <rPh sb="5" eb="7">
      <t>メイショウ</t>
    </rPh>
    <phoneticPr fontId="4"/>
  </si>
  <si>
    <t>５.返礼品カテゴリ</t>
    <rPh sb="2" eb="5">
      <t>ヘンレイヒン</t>
    </rPh>
    <phoneticPr fontId="4"/>
  </si>
  <si>
    <r>
      <t>６.返礼品の要件</t>
    </r>
    <r>
      <rPr>
        <sz val="12"/>
        <color rgb="FFFF0000"/>
        <rFont val="UD デジタル 教科書体 NK-R"/>
        <family val="1"/>
        <charset val="128"/>
      </rPr>
      <t>（総務省が定める地場産品基準に該当するものに</t>
    </r>
    <r>
      <rPr>
        <sz val="12"/>
        <color rgb="FFFF0000"/>
        <rFont val="Segoe UI Symbol"/>
        <family val="1"/>
      </rPr>
      <t>✔</t>
    </r>
    <r>
      <rPr>
        <sz val="12"/>
        <color rgb="FFFF0000"/>
        <rFont val="UD デジタル 教科書体 NK-R"/>
        <family val="1"/>
        <charset val="128"/>
      </rPr>
      <t>をいれてください。）</t>
    </r>
    <rPh sb="2" eb="5">
      <t>ヘンレイヒン</t>
    </rPh>
    <rPh sb="6" eb="8">
      <t>ヨウケン</t>
    </rPh>
    <phoneticPr fontId="4"/>
  </si>
  <si>
    <t>①返礼品の製造工程毎に、具体的に、何をどの場所で行っているか記載してください。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4"/>
  </si>
  <si>
    <t>返礼品の製造加工工程</t>
    <rPh sb="0" eb="3">
      <t>ヘンレイヒン</t>
    </rPh>
    <rPh sb="4" eb="6">
      <t>セイゾウ</t>
    </rPh>
    <rPh sb="6" eb="8">
      <t>カコウ</t>
    </rPh>
    <rPh sb="8" eb="10">
      <t>コウテイ</t>
    </rPh>
    <phoneticPr fontId="4"/>
  </si>
  <si>
    <t>製造内容</t>
    <phoneticPr fontId="4"/>
  </si>
  <si>
    <t>例）</t>
    <rPh sb="0" eb="1">
      <t>レイ</t>
    </rPh>
    <phoneticPr fontId="4"/>
  </si>
  <si>
    <t>製造場所（住所）</t>
  </si>
  <si>
    <t>その他補足事項</t>
    <rPh sb="2" eb="3">
      <t>ホカ</t>
    </rPh>
    <rPh sb="3" eb="5">
      <t>ホソク</t>
    </rPh>
    <rPh sb="5" eb="7">
      <t>ジコウ</t>
    </rPh>
    <phoneticPr fontId="4"/>
  </si>
  <si>
    <t>返礼品として提供するサービスの詳細</t>
    <rPh sb="0" eb="2">
      <t>ヘンレイ</t>
    </rPh>
    <rPh sb="2" eb="3">
      <t>ヒン</t>
    </rPh>
    <rPh sb="6" eb="8">
      <t>テイキョウ</t>
    </rPh>
    <rPh sb="15" eb="17">
      <t>ショウサイ</t>
    </rPh>
    <phoneticPr fontId="4"/>
  </si>
  <si>
    <t>例1）</t>
    <rPh sb="0" eb="1">
      <t>レイ</t>
    </rPh>
    <phoneticPr fontId="4"/>
  </si>
  <si>
    <t>サービス内容</t>
    <rPh sb="4" eb="6">
      <t>ナイヨウ</t>
    </rPh>
    <phoneticPr fontId="4"/>
  </si>
  <si>
    <t>　</t>
    <phoneticPr fontId="4"/>
  </si>
  <si>
    <t>店舗名</t>
    <rPh sb="0" eb="3">
      <t>テンポメイ</t>
    </rPh>
    <phoneticPr fontId="4"/>
  </si>
  <si>
    <t>例2）</t>
    <rPh sb="0" eb="1">
      <t>レイ</t>
    </rPh>
    <phoneticPr fontId="4"/>
  </si>
  <si>
    <t>住所</t>
    <rPh sb="0" eb="2">
      <t>ジュウショ</t>
    </rPh>
    <phoneticPr fontId="4"/>
  </si>
  <si>
    <t>理由</t>
    <rPh sb="0" eb="2">
      <t>リユウ</t>
    </rPh>
    <phoneticPr fontId="4"/>
  </si>
  <si>
    <t>７．返礼品提供価格（税込）</t>
    <rPh sb="2" eb="4">
      <t>ヘンレイ</t>
    </rPh>
    <rPh sb="4" eb="5">
      <t>ヒン</t>
    </rPh>
    <rPh sb="5" eb="7">
      <t>テイキョウ</t>
    </rPh>
    <rPh sb="7" eb="9">
      <t>カカク</t>
    </rPh>
    <phoneticPr fontId="4"/>
  </si>
  <si>
    <t>７.返礼品提供価格（税込）：</t>
    <rPh sb="2" eb="4">
      <t>ヘンレイ</t>
    </rPh>
    <rPh sb="4" eb="5">
      <t>ヒン</t>
    </rPh>
    <rPh sb="5" eb="7">
      <t>テイキョウ</t>
    </rPh>
    <rPh sb="7" eb="9">
      <t>カカク</t>
    </rPh>
    <rPh sb="10" eb="12">
      <t>ゼイコ</t>
    </rPh>
    <phoneticPr fontId="4"/>
  </si>
  <si>
    <t>返礼品価格 ①</t>
    <rPh sb="0" eb="3">
      <t>ヘンレイヒン</t>
    </rPh>
    <rPh sb="3" eb="5">
      <t>カカク</t>
    </rPh>
    <phoneticPr fontId="4"/>
  </si>
  <si>
    <t>円</t>
    <rPh sb="0" eb="1">
      <t>エン</t>
    </rPh>
    <phoneticPr fontId="4"/>
  </si>
  <si>
    <r>
      <t>想定寄附金額</t>
    </r>
    <r>
      <rPr>
        <sz val="10"/>
        <color rgb="FFFF0000"/>
        <rFont val="UD デジタル 教科書体 NK-R"/>
        <family val="1"/>
        <charset val="128"/>
      </rPr>
      <t>　※サイト上の金額</t>
    </r>
    <rPh sb="0" eb="2">
      <t>ソウテイ</t>
    </rPh>
    <rPh sb="2" eb="4">
      <t>キフ</t>
    </rPh>
    <rPh sb="4" eb="6">
      <t>キンガク</t>
    </rPh>
    <rPh sb="11" eb="12">
      <t>ジョウ</t>
    </rPh>
    <rPh sb="13" eb="14">
      <t>キン</t>
    </rPh>
    <rPh sb="14" eb="15">
      <t>ガク</t>
    </rPh>
    <phoneticPr fontId="4"/>
  </si>
  <si>
    <t>返礼品価格には、送料を除き、梱包費・諸経費を含めてください。</t>
    <rPh sb="0" eb="2">
      <t>ヘンレイ</t>
    </rPh>
    <rPh sb="2" eb="3">
      <t>ヒン</t>
    </rPh>
    <rPh sb="3" eb="5">
      <t>カカク</t>
    </rPh>
    <rPh sb="8" eb="10">
      <t>ソウリョウ</t>
    </rPh>
    <rPh sb="11" eb="12">
      <t>ノゾ</t>
    </rPh>
    <rPh sb="14" eb="17">
      <t>コンポウヒ</t>
    </rPh>
    <rPh sb="18" eb="21">
      <t>ショケイヒ</t>
    </rPh>
    <rPh sb="22" eb="23">
      <t>フク</t>
    </rPh>
    <phoneticPr fontId="4"/>
  </si>
  <si>
    <t>送料 ②</t>
    <rPh sb="0" eb="2">
      <t>ソウリョウ</t>
    </rPh>
    <phoneticPr fontId="4"/>
  </si>
  <si>
    <t>返礼品提供価格(①＋②)</t>
    <rPh sb="0" eb="3">
      <t>ヘンレイヒン</t>
    </rPh>
    <rPh sb="3" eb="7">
      <t>テイキョウカカク</t>
    </rPh>
    <phoneticPr fontId="4"/>
  </si>
  <si>
    <t>例2）ディナーコース食事券：前菜・魚料理・肉料理・デザート×2名様分</t>
    <rPh sb="0" eb="1">
      <t>レイ</t>
    </rPh>
    <rPh sb="10" eb="13">
      <t>ショクジケン</t>
    </rPh>
    <rPh sb="14" eb="16">
      <t>ゼンサイ</t>
    </rPh>
    <rPh sb="17" eb="18">
      <t>サカナ</t>
    </rPh>
    <rPh sb="18" eb="20">
      <t>リョウリ</t>
    </rPh>
    <rPh sb="21" eb="22">
      <t>ニク</t>
    </rPh>
    <rPh sb="22" eb="24">
      <t>リョウリ</t>
    </rPh>
    <rPh sb="31" eb="32">
      <t>メイ</t>
    </rPh>
    <rPh sb="32" eb="33">
      <t>サマ</t>
    </rPh>
    <rPh sb="33" eb="34">
      <t>ブン</t>
    </rPh>
    <phoneticPr fontId="4"/>
  </si>
  <si>
    <t>(</t>
    <phoneticPr fontId="4"/>
  </si>
  <si>
    <t>)</t>
    <phoneticPr fontId="4"/>
  </si>
  <si>
    <t>例１）特別な梱包・配送方法が必要である。</t>
    <rPh sb="0" eb="1">
      <t>レイ</t>
    </rPh>
    <rPh sb="3" eb="5">
      <t>トクベツ</t>
    </rPh>
    <rPh sb="6" eb="8">
      <t>コンポウ</t>
    </rPh>
    <rPh sb="9" eb="11">
      <t>ハイソウ</t>
    </rPh>
    <rPh sb="11" eb="13">
      <t>ホウホウ</t>
    </rPh>
    <rPh sb="14" eb="16">
      <t>ヒツヨウ</t>
    </rPh>
    <phoneticPr fontId="4"/>
  </si>
  <si>
    <r>
      <t>配送先で送料が異なる場合は、</t>
    </r>
    <r>
      <rPr>
        <u/>
        <sz val="10"/>
        <color rgb="FF000000"/>
        <rFont val="UD デジタル 教科書体 NK-R"/>
        <family val="1"/>
        <charset val="128"/>
      </rPr>
      <t>近畿（関西圏）への送料</t>
    </r>
    <r>
      <rPr>
        <sz val="10"/>
        <color rgb="FF000000"/>
        <rFont val="UD デジタル 教科書体 NK-R"/>
        <family val="1"/>
        <charset val="128"/>
      </rPr>
      <t>を記載してください。</t>
    </r>
    <rPh sb="0" eb="2">
      <t>ハイソウ</t>
    </rPh>
    <rPh sb="2" eb="3">
      <t>サキ</t>
    </rPh>
    <rPh sb="4" eb="6">
      <t>ソウリョウ</t>
    </rPh>
    <rPh sb="5" eb="6">
      <t>ハイソウ</t>
    </rPh>
    <rPh sb="7" eb="8">
      <t>コト</t>
    </rPh>
    <rPh sb="10" eb="12">
      <t>バアイ</t>
    </rPh>
    <rPh sb="14" eb="16">
      <t>キンキ</t>
    </rPh>
    <rPh sb="17" eb="20">
      <t>カンサイケン</t>
    </rPh>
    <rPh sb="23" eb="25">
      <t>ソウリョウ</t>
    </rPh>
    <rPh sb="26" eb="28">
      <t>キサイ</t>
    </rPh>
    <phoneticPr fontId="4"/>
  </si>
  <si>
    <t>例1）●●●で使用できる飲食券3000円分（1000円×3枚）</t>
    <rPh sb="0" eb="1">
      <t>レイ</t>
    </rPh>
    <rPh sb="7" eb="9">
      <t>シヨウ</t>
    </rPh>
    <rPh sb="12" eb="14">
      <t>インショク</t>
    </rPh>
    <rPh sb="14" eb="15">
      <t>ケン</t>
    </rPh>
    <rPh sb="19" eb="21">
      <t>エンブン</t>
    </rPh>
    <rPh sb="26" eb="27">
      <t>エン</t>
    </rPh>
    <rPh sb="29" eb="30">
      <t>マイ</t>
    </rPh>
    <phoneticPr fontId="4"/>
  </si>
  <si>
    <t>10.原材料</t>
    <rPh sb="3" eb="6">
      <t>ゲンザイリョウ</t>
    </rPh>
    <phoneticPr fontId="4"/>
  </si>
  <si>
    <t>8.返礼品の内容量／内訳／カラー・サイズ選択等</t>
    <rPh sb="2" eb="5">
      <t>ヘンレイヒン</t>
    </rPh>
    <rPh sb="6" eb="9">
      <t>ナイヨウリョウ</t>
    </rPh>
    <rPh sb="10" eb="12">
      <t>ウチワケ</t>
    </rPh>
    <rPh sb="20" eb="22">
      <t>センタク</t>
    </rPh>
    <rPh sb="22" eb="23">
      <t>ナド</t>
    </rPh>
    <phoneticPr fontId="4"/>
  </si>
  <si>
    <t>9.アレルギー成分</t>
    <rPh sb="7" eb="9">
      <t>セイブン</t>
    </rPh>
    <phoneticPr fontId="4"/>
  </si>
  <si>
    <t>例1）落花生、米粉、しょう油（小麦含む）、調味料（アミノ酸等）、例2）綿80%、ポリエステル20%</t>
    <rPh sb="0" eb="1">
      <t>レイ</t>
    </rPh>
    <rPh sb="3" eb="6">
      <t>ラッカセイ</t>
    </rPh>
    <rPh sb="7" eb="9">
      <t>コメコ</t>
    </rPh>
    <rPh sb="13" eb="14">
      <t>ユ</t>
    </rPh>
    <rPh sb="15" eb="17">
      <t>コムギ</t>
    </rPh>
    <rPh sb="17" eb="18">
      <t>フク</t>
    </rPh>
    <rPh sb="21" eb="24">
      <t>チョウミリョウ</t>
    </rPh>
    <rPh sb="28" eb="29">
      <t>サン</t>
    </rPh>
    <rPh sb="29" eb="30">
      <t>トウ</t>
    </rPh>
    <phoneticPr fontId="4"/>
  </si>
  <si>
    <t>例1）解凍後は、当日中にお召し上がりください。</t>
    <rPh sb="0" eb="1">
      <t>レイ</t>
    </rPh>
    <rPh sb="3" eb="6">
      <t>カイトウゴ</t>
    </rPh>
    <rPh sb="8" eb="11">
      <t>トウジツチュウ</t>
    </rPh>
    <rPh sb="13" eb="14">
      <t>メ</t>
    </rPh>
    <rPh sb="15" eb="16">
      <t>ア</t>
    </rPh>
    <phoneticPr fontId="4"/>
  </si>
  <si>
    <t>サービス内容：食事の提供</t>
    <rPh sb="4" eb="6">
      <t>ナイヨウ</t>
    </rPh>
    <rPh sb="7" eb="9">
      <t>ショクジ</t>
    </rPh>
    <rPh sb="10" eb="12">
      <t>テイキョウ</t>
    </rPh>
    <phoneticPr fontId="4"/>
  </si>
  <si>
    <t>店舗名：▲▲▲レストラン　①○○店、②□□店</t>
    <phoneticPr fontId="4"/>
  </si>
  <si>
    <t>サービス内容：ホテル宿泊</t>
    <rPh sb="4" eb="6">
      <t>ナイヨウ</t>
    </rPh>
    <rPh sb="10" eb="12">
      <t>シュクハク</t>
    </rPh>
    <phoneticPr fontId="4"/>
  </si>
  <si>
    <t>店舗名：▲▲▲ホテル</t>
    <phoneticPr fontId="4"/>
  </si>
  <si>
    <t>その他補足事項：</t>
    <rPh sb="2" eb="3">
      <t>ホカ</t>
    </rPh>
    <rPh sb="3" eb="7">
      <t>ホソクジコウ</t>
    </rPh>
    <phoneticPr fontId="4"/>
  </si>
  <si>
    <t>11.賞味／利用期限</t>
    <rPh sb="3" eb="5">
      <t>ショウミ</t>
    </rPh>
    <rPh sb="6" eb="8">
      <t>リヨウ</t>
    </rPh>
    <rPh sb="8" eb="9">
      <t>キ</t>
    </rPh>
    <phoneticPr fontId="4"/>
  </si>
  <si>
    <t>12.提供可能時期</t>
    <rPh sb="3" eb="5">
      <t>テイキョウ</t>
    </rPh>
    <rPh sb="5" eb="7">
      <t>カノウ</t>
    </rPh>
    <rPh sb="7" eb="9">
      <t>ジキ</t>
    </rPh>
    <phoneticPr fontId="4"/>
  </si>
  <si>
    <t>13.提供可能数</t>
    <rPh sb="3" eb="5">
      <t>テイキョウ</t>
    </rPh>
    <rPh sb="5" eb="7">
      <t>カノウ</t>
    </rPh>
    <rPh sb="7" eb="8">
      <t>スウ</t>
    </rPh>
    <phoneticPr fontId="4"/>
  </si>
  <si>
    <t>14.発送予定事業者</t>
    <rPh sb="3" eb="5">
      <t>ハッソウ</t>
    </rPh>
    <rPh sb="5" eb="7">
      <t>ヨテイ</t>
    </rPh>
    <rPh sb="7" eb="10">
      <t>ジギョウシャ</t>
    </rPh>
    <phoneticPr fontId="4"/>
  </si>
  <si>
    <t>15.発送種別</t>
    <rPh sb="3" eb="5">
      <t>ハッソウ</t>
    </rPh>
    <rPh sb="5" eb="7">
      <t>シュベツ</t>
    </rPh>
    <phoneticPr fontId="4"/>
  </si>
  <si>
    <t>16．発送予定日</t>
    <rPh sb="3" eb="5">
      <t>ハッソウ</t>
    </rPh>
    <rPh sb="5" eb="7">
      <t>ヨテイ</t>
    </rPh>
    <rPh sb="7" eb="8">
      <t>ビ</t>
    </rPh>
    <phoneticPr fontId="4"/>
  </si>
  <si>
    <r>
      <t>17．配送</t>
    </r>
    <r>
      <rPr>
        <u/>
        <sz val="12"/>
        <color rgb="FFFF0000"/>
        <rFont val="UD デジタル 教科書体 NK-R"/>
        <family val="1"/>
        <charset val="128"/>
      </rPr>
      <t>日</t>
    </r>
    <r>
      <rPr>
        <sz val="12"/>
        <color rgb="FF000000"/>
        <rFont val="UD デジタル 教科書体 NK-R"/>
        <family val="1"/>
        <charset val="128"/>
      </rPr>
      <t>の指定</t>
    </r>
    <rPh sb="3" eb="5">
      <t>ハイソウ</t>
    </rPh>
    <rPh sb="5" eb="6">
      <t>ヒ</t>
    </rPh>
    <rPh sb="7" eb="9">
      <t>シテイ</t>
    </rPh>
    <phoneticPr fontId="4"/>
  </si>
  <si>
    <t>19.返礼品紹介文</t>
    <rPh sb="3" eb="6">
      <t>ヘンレイヒン</t>
    </rPh>
    <rPh sb="6" eb="9">
      <t>ショウカイブン</t>
    </rPh>
    <phoneticPr fontId="4"/>
  </si>
  <si>
    <r>
      <t>18．配送</t>
    </r>
    <r>
      <rPr>
        <u/>
        <sz val="12"/>
        <color rgb="FFFF0000"/>
        <rFont val="UD デジタル 教科書体 NK-R"/>
        <family val="1"/>
        <charset val="128"/>
      </rPr>
      <t>時間</t>
    </r>
    <r>
      <rPr>
        <sz val="12"/>
        <color rgb="FF000000"/>
        <rFont val="UD デジタル 教科書体 NK-R"/>
        <family val="1"/>
        <charset val="128"/>
      </rPr>
      <t>の指定</t>
    </r>
    <rPh sb="3" eb="5">
      <t>ハイソウ</t>
    </rPh>
    <rPh sb="5" eb="7">
      <t>ジカン</t>
    </rPh>
    <rPh sb="8" eb="10">
      <t>シテイ</t>
    </rPh>
    <phoneticPr fontId="4"/>
  </si>
  <si>
    <t>20.備考／注意事項</t>
    <rPh sb="3" eb="5">
      <t>ビコウ</t>
    </rPh>
    <rPh sb="6" eb="10">
      <t>チュウイジコウ</t>
    </rPh>
    <phoneticPr fontId="4"/>
  </si>
  <si>
    <t>20.備考/注意事項：</t>
    <rPh sb="3" eb="5">
      <t>ビコウ</t>
    </rPh>
    <rPh sb="6" eb="8">
      <t>チュウイ</t>
    </rPh>
    <rPh sb="8" eb="10">
      <t>ジコウ</t>
    </rPh>
    <phoneticPr fontId="4"/>
  </si>
  <si>
    <t>例3）オリジナルトートバッグ 1点（カラー：ピンク、ブルー、ブラックから選択）</t>
    <rPh sb="0" eb="1">
      <t>レイ</t>
    </rPh>
    <rPh sb="16" eb="17">
      <t>テン</t>
    </rPh>
    <rPh sb="36" eb="38">
      <t>センタク</t>
    </rPh>
    <phoneticPr fontId="3"/>
  </si>
  <si>
    <r>
      <rPr>
        <b/>
        <sz val="11"/>
        <color rgb="FFC00000"/>
        <rFont val="UD デジタル 教科書体 NK-R"/>
        <family val="1"/>
        <charset val="128"/>
      </rPr>
      <t>４.返礼品名称：</t>
    </r>
    <r>
      <rPr>
        <sz val="10"/>
        <rFont val="UD デジタル 教科書体 NK-R"/>
        <family val="1"/>
        <charset val="128"/>
      </rPr>
      <t>サイトに掲載する返礼品の名称を記載してください。</t>
    </r>
    <rPh sb="2" eb="4">
      <t>ヘンレイ</t>
    </rPh>
    <rPh sb="4" eb="5">
      <t>ヒン</t>
    </rPh>
    <rPh sb="5" eb="7">
      <t>メイショウ</t>
    </rPh>
    <rPh sb="12" eb="14">
      <t>ケイサイ</t>
    </rPh>
    <rPh sb="16" eb="18">
      <t>ヘンレイ</t>
    </rPh>
    <rPh sb="18" eb="19">
      <t>ヒン</t>
    </rPh>
    <rPh sb="20" eb="22">
      <t>メイショウ</t>
    </rPh>
    <rPh sb="23" eb="25">
      <t>キサイ</t>
    </rPh>
    <phoneticPr fontId="4"/>
  </si>
  <si>
    <r>
      <rPr>
        <b/>
        <sz val="11"/>
        <color rgb="FFC00000"/>
        <rFont val="UD デジタル 教科書体 NK-R"/>
        <family val="1"/>
        <charset val="128"/>
      </rPr>
      <t>５.返礼品カテゴリ：</t>
    </r>
    <r>
      <rPr>
        <sz val="10"/>
        <rFont val="UD デジタル 教科書体 NK-R"/>
        <family val="1"/>
        <charset val="128"/>
      </rPr>
      <t>「お食事券」「宿泊・体験」「食品・飲料」「モノ」より選択</t>
    </r>
    <rPh sb="2" eb="4">
      <t>ヘンレイ</t>
    </rPh>
    <rPh sb="4" eb="5">
      <t>ヒン</t>
    </rPh>
    <rPh sb="17" eb="19">
      <t>シュクハク</t>
    </rPh>
    <rPh sb="20" eb="22">
      <t>タイケン</t>
    </rPh>
    <rPh sb="24" eb="26">
      <t>ショクヒン</t>
    </rPh>
    <rPh sb="27" eb="29">
      <t>インリョウ</t>
    </rPh>
    <rPh sb="36" eb="38">
      <t>センタク</t>
    </rPh>
    <phoneticPr fontId="4"/>
  </si>
  <si>
    <r>
      <rPr>
        <b/>
        <sz val="11"/>
        <color rgb="FFC00000"/>
        <rFont val="UD デジタル 教科書体 NK-R"/>
        <family val="1"/>
        <charset val="128"/>
      </rPr>
      <t>6.返礼品の要件：</t>
    </r>
    <r>
      <rPr>
        <sz val="10"/>
        <color rgb="FF000000"/>
        <rFont val="UD デジタル 教科書体 NK-R"/>
        <family val="1"/>
        <charset val="128"/>
      </rPr>
      <t>当該返礼品に該当する事項に</t>
    </r>
    <r>
      <rPr>
        <sz val="10"/>
        <color rgb="FF000000"/>
        <rFont val="Segoe UI Symbol"/>
        <family val="2"/>
      </rPr>
      <t>✔</t>
    </r>
    <r>
      <rPr>
        <sz val="10"/>
        <color rgb="FF000000"/>
        <rFont val="UD デジタル 教科書体 NK-R"/>
        <family val="1"/>
        <charset val="128"/>
      </rPr>
      <t>を入れ、その根拠を記入してください。</t>
    </r>
    <rPh sb="2" eb="4">
      <t>ヘンレイ</t>
    </rPh>
    <rPh sb="4" eb="5">
      <t>ヒン</t>
    </rPh>
    <rPh sb="6" eb="8">
      <t>ヨウケン</t>
    </rPh>
    <rPh sb="9" eb="11">
      <t>トウガイ</t>
    </rPh>
    <rPh sb="11" eb="13">
      <t>ヘンレイ</t>
    </rPh>
    <rPh sb="13" eb="14">
      <t>ヒン</t>
    </rPh>
    <rPh sb="15" eb="17">
      <t>ガイトウ</t>
    </rPh>
    <rPh sb="19" eb="21">
      <t>ジコウ</t>
    </rPh>
    <rPh sb="24" eb="25">
      <t>イ</t>
    </rPh>
    <rPh sb="29" eb="31">
      <t>コンキョ</t>
    </rPh>
    <rPh sb="32" eb="34">
      <t>キニュウ</t>
    </rPh>
    <phoneticPr fontId="4"/>
  </si>
  <si>
    <r>
      <rPr>
        <b/>
        <sz val="11"/>
        <color rgb="FFC00000"/>
        <rFont val="UD デジタル 教科書体 NK-R"/>
        <family val="1"/>
        <charset val="128"/>
      </rPr>
      <t>1.事業者名：</t>
    </r>
    <r>
      <rPr>
        <sz val="10"/>
        <rFont val="UD デジタル 教科書体 NK-R"/>
        <family val="1"/>
        <charset val="128"/>
      </rPr>
      <t>正式名を記入してください。</t>
    </r>
    <r>
      <rPr>
        <b/>
        <sz val="11"/>
        <color rgb="FFC00000"/>
        <rFont val="UD デジタル 教科書体 NK-R"/>
        <family val="1"/>
        <charset val="128"/>
      </rPr>
      <t>(本社)</t>
    </r>
    <rPh sb="2" eb="5">
      <t>ジギョウシャ</t>
    </rPh>
    <rPh sb="5" eb="6">
      <t>メイ</t>
    </rPh>
    <rPh sb="7" eb="9">
      <t>セイシキ</t>
    </rPh>
    <rPh sb="11" eb="13">
      <t>キニュウ</t>
    </rPh>
    <rPh sb="21" eb="23">
      <t>ホンシャ</t>
    </rPh>
    <phoneticPr fontId="4"/>
  </si>
  <si>
    <r>
      <rPr>
        <b/>
        <sz val="11"/>
        <color rgb="FFC00000"/>
        <rFont val="UD デジタル 教科書体 NK-R"/>
        <family val="1"/>
        <charset val="128"/>
      </rPr>
      <t>8.返礼品の内容量/内訳/カラー・サイズ選択等：</t>
    </r>
    <r>
      <rPr>
        <sz val="10"/>
        <color rgb="FF000000"/>
        <rFont val="UD デジタル 教科書体 NK-R"/>
        <family val="1"/>
        <charset val="128"/>
      </rPr>
      <t>量や内訳の詳細を記載してください。</t>
    </r>
    <rPh sb="2" eb="4">
      <t>ヘンレイ</t>
    </rPh>
    <rPh sb="4" eb="5">
      <t>ヒン</t>
    </rPh>
    <rPh sb="6" eb="9">
      <t>ナイヨウリョウ</t>
    </rPh>
    <rPh sb="10" eb="12">
      <t>ウチワケ</t>
    </rPh>
    <rPh sb="20" eb="22">
      <t>センタク</t>
    </rPh>
    <rPh sb="22" eb="23">
      <t>トウ</t>
    </rPh>
    <rPh sb="24" eb="25">
      <t>リョウ</t>
    </rPh>
    <rPh sb="26" eb="28">
      <t>ウチワケ</t>
    </rPh>
    <rPh sb="29" eb="31">
      <t>ショウサイ</t>
    </rPh>
    <rPh sb="32" eb="34">
      <t>キサイ</t>
    </rPh>
    <phoneticPr fontId="4"/>
  </si>
  <si>
    <r>
      <rPr>
        <b/>
        <sz val="11"/>
        <color rgb="FFC00000"/>
        <rFont val="UD デジタル 教科書体 NK-R"/>
        <family val="1"/>
        <charset val="128"/>
      </rPr>
      <t>9.アレルギー成分：</t>
    </r>
    <r>
      <rPr>
        <sz val="10"/>
        <rFont val="UD デジタル 教科書体 NK-R"/>
        <family val="1"/>
        <charset val="128"/>
      </rPr>
      <t>特定原材料7品目および特定原材料に準ずる21品目が含まれている場合、記載してください。</t>
    </r>
    <rPh sb="7" eb="9">
      <t>セイブン</t>
    </rPh>
    <rPh sb="10" eb="12">
      <t>トクテイ</t>
    </rPh>
    <rPh sb="12" eb="15">
      <t>ゲンザイリョウ</t>
    </rPh>
    <rPh sb="16" eb="18">
      <t>ヒンモク</t>
    </rPh>
    <rPh sb="21" eb="23">
      <t>トクテイ</t>
    </rPh>
    <rPh sb="23" eb="26">
      <t>ゲンザイリョウ</t>
    </rPh>
    <rPh sb="27" eb="28">
      <t>ジュン</t>
    </rPh>
    <rPh sb="32" eb="34">
      <t>ヒンモク</t>
    </rPh>
    <rPh sb="35" eb="36">
      <t>フク</t>
    </rPh>
    <rPh sb="41" eb="43">
      <t>バアイ</t>
    </rPh>
    <rPh sb="44" eb="46">
      <t>キサイ</t>
    </rPh>
    <phoneticPr fontId="4"/>
  </si>
  <si>
    <r>
      <rPr>
        <b/>
        <sz val="11"/>
        <color rgb="FFC00000"/>
        <rFont val="UD デジタル 教科書体 NK-R"/>
        <family val="1"/>
        <charset val="128"/>
      </rPr>
      <t>11.賞味/利用期限：</t>
    </r>
    <r>
      <rPr>
        <sz val="10"/>
        <color rgb="FF000000"/>
        <rFont val="UD デジタル 教科書体 NK-R"/>
        <family val="1"/>
        <charset val="128"/>
      </rPr>
      <t>例1）製造日から冷凍保存60日、例2）発行日より6か月</t>
    </r>
    <rPh sb="3" eb="5">
      <t>ショウミ</t>
    </rPh>
    <rPh sb="6" eb="8">
      <t>リヨウ</t>
    </rPh>
    <rPh sb="8" eb="10">
      <t>キゲン</t>
    </rPh>
    <rPh sb="11" eb="12">
      <t>レイ</t>
    </rPh>
    <rPh sb="14" eb="17">
      <t>セイゾウビ</t>
    </rPh>
    <rPh sb="19" eb="21">
      <t>レイトウ</t>
    </rPh>
    <rPh sb="21" eb="23">
      <t>ホゾン</t>
    </rPh>
    <rPh sb="25" eb="26">
      <t>ニチ</t>
    </rPh>
    <rPh sb="27" eb="28">
      <t>レイ</t>
    </rPh>
    <rPh sb="30" eb="32">
      <t>ハッコウ</t>
    </rPh>
    <rPh sb="32" eb="33">
      <t>ビ</t>
    </rPh>
    <rPh sb="37" eb="38">
      <t>ゲツ</t>
    </rPh>
    <phoneticPr fontId="4"/>
  </si>
  <si>
    <r>
      <rPr>
        <b/>
        <sz val="11"/>
        <color rgb="FFC00000"/>
        <rFont val="UD デジタル 教科書体 NK-R"/>
        <family val="1"/>
        <charset val="128"/>
      </rPr>
      <t>12.提供可能時期：</t>
    </r>
    <r>
      <rPr>
        <sz val="10"/>
        <color rgb="FF000000"/>
        <rFont val="UD デジタル 教科書体 NK-R"/>
        <family val="1"/>
        <charset val="128"/>
      </rPr>
      <t>｢期間限定｣の場合は（　）内に具体的な時期を記載してください。</t>
    </r>
    <rPh sb="3" eb="5">
      <t>テイキョウ</t>
    </rPh>
    <rPh sb="5" eb="7">
      <t>カノウ</t>
    </rPh>
    <rPh sb="7" eb="9">
      <t>ジキ</t>
    </rPh>
    <rPh sb="11" eb="13">
      <t>キカン</t>
    </rPh>
    <rPh sb="13" eb="15">
      <t>ゲンテイ</t>
    </rPh>
    <rPh sb="17" eb="19">
      <t>バアイ</t>
    </rPh>
    <rPh sb="23" eb="24">
      <t>ナイ</t>
    </rPh>
    <rPh sb="25" eb="28">
      <t>グタイテキ</t>
    </rPh>
    <rPh sb="29" eb="31">
      <t>ジキ</t>
    </rPh>
    <rPh sb="32" eb="34">
      <t>キサイ</t>
    </rPh>
    <phoneticPr fontId="4"/>
  </si>
  <si>
    <r>
      <rPr>
        <b/>
        <sz val="11"/>
        <color rgb="FFC00000"/>
        <rFont val="UD デジタル 教科書体 NK-R"/>
        <family val="1"/>
        <charset val="128"/>
      </rPr>
      <t>13.提供可能数：</t>
    </r>
    <r>
      <rPr>
        <sz val="11"/>
        <rFont val="UD デジタル 教科書体 NK-R"/>
        <family val="1"/>
        <charset val="128"/>
      </rPr>
      <t>「</t>
    </r>
    <r>
      <rPr>
        <sz val="10"/>
        <color rgb="FF000000"/>
        <rFont val="UD デジタル 教科書体 NK-R"/>
        <family val="1"/>
        <charset val="128"/>
      </rPr>
      <t>数量限定」の場合は(　)内に具体的に記入してください。例1）月100個限定</t>
    </r>
    <rPh sb="3" eb="5">
      <t>テイキョウ</t>
    </rPh>
    <rPh sb="5" eb="7">
      <t>カノウ</t>
    </rPh>
    <rPh sb="7" eb="8">
      <t>スウ</t>
    </rPh>
    <rPh sb="10" eb="14">
      <t>スウリョウゲンテイ</t>
    </rPh>
    <rPh sb="16" eb="18">
      <t>バアイ</t>
    </rPh>
    <rPh sb="22" eb="23">
      <t>ナイ</t>
    </rPh>
    <rPh sb="24" eb="27">
      <t>グタイテキ</t>
    </rPh>
    <rPh sb="28" eb="30">
      <t>キニュウ</t>
    </rPh>
    <phoneticPr fontId="4"/>
  </si>
  <si>
    <r>
      <rPr>
        <b/>
        <sz val="11"/>
        <color rgb="FFC00000"/>
        <rFont val="UD デジタル 教科書体 NK-R"/>
        <family val="1"/>
        <charset val="128"/>
      </rPr>
      <t>14.発送予定事業者：</t>
    </r>
    <r>
      <rPr>
        <sz val="10"/>
        <color rgb="FF000000"/>
        <rFont val="UD デジタル 教科書体 NK-R"/>
        <family val="1"/>
        <charset val="128"/>
      </rPr>
      <t>｢その他｣の場合は(　)内に発送業者名を記入してください。</t>
    </r>
    <rPh sb="3" eb="5">
      <t>ハッソウ</t>
    </rPh>
    <rPh sb="5" eb="7">
      <t>ヨテイ</t>
    </rPh>
    <rPh sb="7" eb="10">
      <t>ジギョウシャ</t>
    </rPh>
    <rPh sb="14" eb="15">
      <t>ホカ</t>
    </rPh>
    <rPh sb="25" eb="27">
      <t>ハッソウ</t>
    </rPh>
    <rPh sb="27" eb="30">
      <t>ギョウシャメイ</t>
    </rPh>
    <phoneticPr fontId="4"/>
  </si>
  <si>
    <r>
      <rPr>
        <b/>
        <sz val="11"/>
        <color rgb="FFC00000"/>
        <rFont val="UD デジタル 教科書体 NK-R"/>
        <family val="1"/>
        <charset val="128"/>
      </rPr>
      <t>15.発送種別：</t>
    </r>
    <r>
      <rPr>
        <sz val="10"/>
        <color rgb="FF000000"/>
        <rFont val="UD デジタル 教科書体 NK-R"/>
        <family val="1"/>
        <charset val="128"/>
      </rPr>
      <t>発送が郵便やメールの場合は「―」を選択。</t>
    </r>
    <rPh sb="3" eb="5">
      <t>ハッソウ</t>
    </rPh>
    <rPh sb="5" eb="7">
      <t>シュベツ</t>
    </rPh>
    <rPh sb="8" eb="10">
      <t>ハッソウ</t>
    </rPh>
    <rPh sb="11" eb="13">
      <t>ユウビン</t>
    </rPh>
    <rPh sb="18" eb="20">
      <t>バアイ</t>
    </rPh>
    <rPh sb="25" eb="27">
      <t>センタク</t>
    </rPh>
    <phoneticPr fontId="4"/>
  </si>
  <si>
    <r>
      <rPr>
        <b/>
        <sz val="11"/>
        <color rgb="FFC00000"/>
        <rFont val="UD デジタル 教科書体 NK-R"/>
        <family val="1"/>
        <charset val="128"/>
      </rPr>
      <t>19.返礼品の紹介：</t>
    </r>
    <r>
      <rPr>
        <sz val="10"/>
        <rFont val="UD デジタル 教科書体 NK-R"/>
        <family val="1"/>
        <charset val="128"/>
      </rPr>
      <t>ポータルサイトに掲載する返礼品の紹介文を記載してください。</t>
    </r>
    <rPh sb="3" eb="5">
      <t>ヘンレイ</t>
    </rPh>
    <rPh sb="5" eb="6">
      <t>ヒン</t>
    </rPh>
    <rPh sb="7" eb="9">
      <t>ショウカイ</t>
    </rPh>
    <rPh sb="18" eb="20">
      <t>ケイサイ</t>
    </rPh>
    <rPh sb="22" eb="24">
      <t>ヘンレイ</t>
    </rPh>
    <rPh sb="24" eb="25">
      <t>ヒン</t>
    </rPh>
    <rPh sb="26" eb="28">
      <t>ショウカイ</t>
    </rPh>
    <rPh sb="28" eb="29">
      <t>ブン</t>
    </rPh>
    <rPh sb="30" eb="32">
      <t>キサイ</t>
    </rPh>
    <phoneticPr fontId="4"/>
  </si>
  <si>
    <r>
      <t>【記載要領】</t>
    </r>
    <r>
      <rPr>
        <b/>
        <sz val="11"/>
        <color rgb="FFC00000"/>
        <rFont val="UD デジタル 教科書体 NK-R"/>
        <family val="1"/>
        <charset val="128"/>
      </rPr>
      <t>※該当ない場合は「なし」と記入してください。</t>
    </r>
    <rPh sb="1" eb="3">
      <t>キサイ</t>
    </rPh>
    <rPh sb="3" eb="5">
      <t>ヨウリョウ</t>
    </rPh>
    <rPh sb="7" eb="9">
      <t>ガイトウ</t>
    </rPh>
    <rPh sb="11" eb="13">
      <t>バアイ</t>
    </rPh>
    <rPh sb="19" eb="21">
      <t>キニュウ</t>
    </rPh>
    <phoneticPr fontId="4"/>
  </si>
  <si>
    <t>ご利用日の●日前までにお電話にてご予約ください。</t>
    <phoneticPr fontId="4"/>
  </si>
  <si>
    <t>本券はお会計額に応じて複数枚ご利用いただけます。</t>
    <phoneticPr fontId="4"/>
  </si>
  <si>
    <t>クリスマス・年末年始にはご利用いただけません。</t>
    <phoneticPr fontId="4"/>
  </si>
  <si>
    <t>繁忙期は、発送までに1か月程かかります。</t>
    <phoneticPr fontId="4"/>
  </si>
  <si>
    <t>（様式2）</t>
    <rPh sb="1" eb="3">
      <t>ヨウシキ</t>
    </rPh>
    <phoneticPr fontId="3"/>
  </si>
  <si>
    <r>
      <rPr>
        <b/>
        <sz val="11"/>
        <color rgb="FFC00000"/>
        <rFont val="UD デジタル 教科書体 NK-R"/>
        <family val="1"/>
        <charset val="128"/>
      </rPr>
      <t>２.代表者職：</t>
    </r>
    <r>
      <rPr>
        <sz val="10"/>
        <rFont val="UD デジタル 教科書体 NK-R"/>
        <family val="1"/>
        <charset val="128"/>
      </rPr>
      <t>正式名を記入してください。</t>
    </r>
    <rPh sb="2" eb="5">
      <t>ダイヒョウシャ</t>
    </rPh>
    <rPh sb="5" eb="6">
      <t>ショク</t>
    </rPh>
    <rPh sb="7" eb="9">
      <t>セイシキ</t>
    </rPh>
    <rPh sb="11" eb="13">
      <t>キニュウ</t>
    </rPh>
    <phoneticPr fontId="4"/>
  </si>
  <si>
    <r>
      <t>３.代表者氏名：</t>
    </r>
    <r>
      <rPr>
        <sz val="10"/>
        <rFont val="UD デジタル 教科書体 NK-R"/>
        <family val="1"/>
        <charset val="128"/>
      </rPr>
      <t>フルネームを記入して下さい。</t>
    </r>
    <rPh sb="14" eb="16">
      <t>キニュウ</t>
    </rPh>
    <rPh sb="18" eb="19">
      <t>クダ</t>
    </rPh>
    <phoneticPr fontId="3"/>
  </si>
  <si>
    <r>
      <rPr>
        <b/>
        <sz val="11"/>
        <color rgb="FFC00000"/>
        <rFont val="UD デジタル 教科書体 NK-R"/>
        <family val="1"/>
        <charset val="128"/>
      </rPr>
      <t>18.配送時間の指定可否：</t>
    </r>
    <r>
      <rPr>
        <sz val="10"/>
        <rFont val="UD デジタル 教科書体 NK-R"/>
        <family val="1"/>
        <charset val="128"/>
      </rPr>
      <t>発送方法が「郵便」「メール」の場合は記入不要。</t>
    </r>
    <rPh sb="5" eb="7">
      <t>ジカン</t>
    </rPh>
    <phoneticPr fontId="3"/>
  </si>
  <si>
    <r>
      <rPr>
        <b/>
        <sz val="11"/>
        <color rgb="FFC00000"/>
        <rFont val="UD デジタル 教科書体 NK-R"/>
        <family val="1"/>
        <charset val="128"/>
      </rPr>
      <t>17.配送日の指定可否：</t>
    </r>
    <r>
      <rPr>
        <sz val="10"/>
        <rFont val="UD デジタル 教科書体 NK-R"/>
        <family val="1"/>
        <charset val="128"/>
      </rPr>
      <t>発送方法が「郵便」「メール」の場合は記入不要。</t>
    </r>
    <rPh sb="3" eb="5">
      <t>ハイソウ</t>
    </rPh>
    <rPh sb="5" eb="6">
      <t>ビ</t>
    </rPh>
    <rPh sb="7" eb="9">
      <t>シテイ</t>
    </rPh>
    <rPh sb="9" eb="11">
      <t>カヒ</t>
    </rPh>
    <rPh sb="12" eb="14">
      <t>ハッソウ</t>
    </rPh>
    <rPh sb="14" eb="16">
      <t>ホウホウ</t>
    </rPh>
    <rPh sb="18" eb="20">
      <t>ユウビン</t>
    </rPh>
    <rPh sb="27" eb="29">
      <t>バアイ</t>
    </rPh>
    <rPh sb="30" eb="32">
      <t>キニュウ</t>
    </rPh>
    <rPh sb="32" eb="34">
      <t>フヨウ</t>
    </rPh>
    <phoneticPr fontId="4"/>
  </si>
  <si>
    <t>③区のPRを目的として生産されたオリジナルグッズ等であり、形状や名称、その他の</t>
    <rPh sb="37" eb="38">
      <t>ホカ</t>
    </rPh>
    <phoneticPr fontId="4"/>
  </si>
  <si>
    <t>特徴から区独自の返礼品であることが明白なもの（地場産品基準：五）</t>
    <phoneticPr fontId="4"/>
  </si>
  <si>
    <t>④その他（①②③以外の地場産品基準に該当するもの）</t>
    <phoneticPr fontId="3"/>
  </si>
  <si>
    <t>（地場産品基準：</t>
    <rPh sb="1" eb="7">
      <t>ジバサンピンキジュン</t>
    </rPh>
    <phoneticPr fontId="3"/>
  </si>
  <si>
    <t>）</t>
    <phoneticPr fontId="3"/>
  </si>
  <si>
    <t>③区独自の返礼品である理由を記載してください。</t>
    <rPh sb="1" eb="2">
      <t>ク</t>
    </rPh>
    <rPh sb="2" eb="4">
      <t>ドクジ</t>
    </rPh>
    <rPh sb="5" eb="7">
      <t>ヘンレイ</t>
    </rPh>
    <rPh sb="7" eb="8">
      <t>ヒン</t>
    </rPh>
    <rPh sb="11" eb="13">
      <t>リユウ</t>
    </rPh>
    <rPh sb="14" eb="16">
      <t>キサイ</t>
    </rPh>
    <phoneticPr fontId="4"/>
  </si>
  <si>
    <t>※製造場所が複数ある場合も、その内容を全て記載してください。</t>
    <rPh sb="1" eb="3">
      <t>セイゾウ</t>
    </rPh>
    <rPh sb="3" eb="5">
      <t>バショ</t>
    </rPh>
    <rPh sb="6" eb="8">
      <t>フクスウ</t>
    </rPh>
    <rPh sb="10" eb="12">
      <t>バアイ</t>
    </rPh>
    <rPh sb="16" eb="18">
      <t>ナイヨウ</t>
    </rPh>
    <rPh sb="19" eb="20">
      <t>スベ</t>
    </rPh>
    <rPh sb="21" eb="23">
      <t>キサイ</t>
    </rPh>
    <phoneticPr fontId="4"/>
  </si>
  <si>
    <t>例）</t>
    <rPh sb="0" eb="1">
      <t>レイ</t>
    </rPh>
    <phoneticPr fontId="3"/>
  </si>
  <si>
    <t>(基準については地場産品基準のタブをご覧ください。)</t>
    <rPh sb="1" eb="3">
      <t>キジュン</t>
    </rPh>
    <rPh sb="8" eb="10">
      <t>ジバ</t>
    </rPh>
    <rPh sb="10" eb="12">
      <t>サンピン</t>
    </rPh>
    <rPh sb="12" eb="14">
      <t>キジュン</t>
    </rPh>
    <rPh sb="19" eb="20">
      <t>ラン</t>
    </rPh>
    <phoneticPr fontId="3"/>
  </si>
  <si>
    <t>菓子詰め合わせ（３種15個入り）</t>
    <rPh sb="0" eb="2">
      <t>カシ</t>
    </rPh>
    <phoneticPr fontId="28"/>
  </si>
  <si>
    <t>当市の伝統的な銘菓であり、区域内の工場において、原材料の仕入れから、生地づくり、焼き上げ、梱包までの全工程を行うことにより、仕入れ時の価格の約３倍の付加価値が生じているため</t>
    <rPh sb="0" eb="2">
      <t>トウシ</t>
    </rPh>
    <rPh sb="3" eb="5">
      <t>デントウ</t>
    </rPh>
    <rPh sb="5" eb="6">
      <t>テキ</t>
    </rPh>
    <rPh sb="7" eb="9">
      <t>メイカ</t>
    </rPh>
    <rPh sb="17" eb="19">
      <t>コウジョウ</t>
    </rPh>
    <rPh sb="24" eb="27">
      <t>ゲンザイリョウ</t>
    </rPh>
    <rPh sb="28" eb="30">
      <t>シイ</t>
    </rPh>
    <rPh sb="34" eb="36">
      <t>キジ</t>
    </rPh>
    <rPh sb="40" eb="41">
      <t>ヤ</t>
    </rPh>
    <rPh sb="42" eb="43">
      <t>ア</t>
    </rPh>
    <rPh sb="45" eb="47">
      <t>コンポウ</t>
    </rPh>
    <rPh sb="50" eb="53">
      <t>ゼンコウテイ</t>
    </rPh>
    <rPh sb="51" eb="53">
      <t>コウテイ</t>
    </rPh>
    <rPh sb="54" eb="55">
      <t>オコナ</t>
    </rPh>
    <rPh sb="62" eb="64">
      <t>シイ</t>
    </rPh>
    <rPh sb="65" eb="66">
      <t>ジ</t>
    </rPh>
    <rPh sb="67" eb="69">
      <t>カカク</t>
    </rPh>
    <rPh sb="70" eb="71">
      <t>ヤク</t>
    </rPh>
    <rPh sb="72" eb="73">
      <t>バイ</t>
    </rPh>
    <rPh sb="74" eb="76">
      <t>フカ</t>
    </rPh>
    <rPh sb="76" eb="78">
      <t>カチ</t>
    </rPh>
    <rPh sb="79" eb="80">
      <t>ショウ</t>
    </rPh>
    <phoneticPr fontId="28"/>
  </si>
  <si>
    <t>品目名</t>
    <rPh sb="0" eb="2">
      <t>ヒンモク</t>
    </rPh>
    <rPh sb="2" eb="3">
      <t>メイ</t>
    </rPh>
    <phoneticPr fontId="28"/>
  </si>
  <si>
    <t>左記類型に該当する理由</t>
    <rPh sb="0" eb="2">
      <t>サキ</t>
    </rPh>
    <rPh sb="2" eb="4">
      <t>ルイケイ</t>
    </rPh>
    <rPh sb="5" eb="7">
      <t>ガイトウ</t>
    </rPh>
    <rPh sb="9" eb="11">
      <t>リユウ</t>
    </rPh>
    <phoneticPr fontId="28"/>
  </si>
  <si>
    <t>＊総務省より掲示された記載例です。総務省への認定申請にあたっては、この記載内容並みの内容が求められます。</t>
    <rPh sb="1" eb="4">
      <t>ソウムショウ</t>
    </rPh>
    <rPh sb="6" eb="8">
      <t>ケイジ</t>
    </rPh>
    <rPh sb="11" eb="13">
      <t>キサイ</t>
    </rPh>
    <rPh sb="13" eb="14">
      <t>レイ</t>
    </rPh>
    <rPh sb="17" eb="20">
      <t>ソウムショウ</t>
    </rPh>
    <rPh sb="22" eb="24">
      <t>ニンテイ</t>
    </rPh>
    <rPh sb="24" eb="26">
      <t>シンセイ</t>
    </rPh>
    <rPh sb="35" eb="37">
      <t>キサイ</t>
    </rPh>
    <rPh sb="37" eb="39">
      <t>ナイヨウ</t>
    </rPh>
    <rPh sb="39" eb="40">
      <t>ナ</t>
    </rPh>
    <rPh sb="42" eb="44">
      <t>ナイヨウ</t>
    </rPh>
    <rPh sb="45" eb="46">
      <t>モト</t>
    </rPh>
    <phoneticPr fontId="3"/>
  </si>
  <si>
    <t>物販の有無</t>
    <rPh sb="0" eb="2">
      <t>ブッパン</t>
    </rPh>
    <rPh sb="3" eb="5">
      <t>ウム</t>
    </rPh>
    <phoneticPr fontId="3"/>
  </si>
  <si>
    <t>添付記載例タブの内容を確認のうえ、詳細にご記入ください。</t>
    <rPh sb="0" eb="2">
      <t>テンプ</t>
    </rPh>
    <rPh sb="2" eb="5">
      <t>キサイレイ</t>
    </rPh>
    <rPh sb="8" eb="10">
      <t>ナイヨウ</t>
    </rPh>
    <rPh sb="11" eb="13">
      <t>カクニン</t>
    </rPh>
    <rPh sb="17" eb="19">
      <t>ショウサイ</t>
    </rPh>
    <rPh sb="21" eb="23">
      <t>キニュウ</t>
    </rPh>
    <phoneticPr fontId="3"/>
  </si>
  <si>
    <t>物販の有無をご記載ください。なお、物販があっても会計場所が別の場合は 無　を選択してください。</t>
    <rPh sb="0" eb="2">
      <t>ブッパン</t>
    </rPh>
    <rPh sb="3" eb="5">
      <t>ウム</t>
    </rPh>
    <rPh sb="7" eb="9">
      <t>キサイ</t>
    </rPh>
    <rPh sb="17" eb="19">
      <t>ブッパン</t>
    </rPh>
    <rPh sb="24" eb="26">
      <t>カイケイ</t>
    </rPh>
    <rPh sb="26" eb="28">
      <t>バショ</t>
    </rPh>
    <rPh sb="29" eb="30">
      <t>ベツ</t>
    </rPh>
    <rPh sb="31" eb="33">
      <t>バアイ</t>
    </rPh>
    <rPh sb="35" eb="36">
      <t>ム</t>
    </rPh>
    <rPh sb="38" eb="40">
      <t>センタク</t>
    </rPh>
    <phoneticPr fontId="3"/>
  </si>
  <si>
    <t>目的外利用対策</t>
    <rPh sb="0" eb="3">
      <t>モクテキガイ</t>
    </rPh>
    <rPh sb="3" eb="5">
      <t>リヨウ</t>
    </rPh>
    <rPh sb="5" eb="7">
      <t>タイサク</t>
    </rPh>
    <phoneticPr fontId="3"/>
  </si>
  <si>
    <t>対策の有無</t>
    <rPh sb="0" eb="2">
      <t>タイサク</t>
    </rPh>
    <rPh sb="3" eb="5">
      <t>ウム</t>
    </rPh>
    <phoneticPr fontId="3"/>
  </si>
  <si>
    <t>対策の内容</t>
    <rPh sb="0" eb="2">
      <t>タイサク</t>
    </rPh>
    <rPh sb="3" eb="5">
      <t>ナイヨウ</t>
    </rPh>
    <phoneticPr fontId="3"/>
  </si>
  <si>
    <t>返礼品申請書</t>
    <rPh sb="3" eb="5">
      <t>シンセイ</t>
    </rPh>
    <phoneticPr fontId="3"/>
  </si>
  <si>
    <t>認定した返礼品について、目的外に使用できない対策の有無とをご記入ください。</t>
    <rPh sb="0" eb="2">
      <t>ニンテイ</t>
    </rPh>
    <rPh sb="4" eb="6">
      <t>ヘンレイ</t>
    </rPh>
    <rPh sb="6" eb="7">
      <t>ヒン</t>
    </rPh>
    <rPh sb="12" eb="14">
      <t>モクテキ</t>
    </rPh>
    <rPh sb="14" eb="15">
      <t>ガイ</t>
    </rPh>
    <rPh sb="16" eb="18">
      <t>シヨウ</t>
    </rPh>
    <rPh sb="22" eb="24">
      <t>タイサク</t>
    </rPh>
    <rPh sb="25" eb="27">
      <t>ウム</t>
    </rPh>
    <rPh sb="30" eb="32">
      <t>キニュウ</t>
    </rPh>
    <phoneticPr fontId="3"/>
  </si>
  <si>
    <t>対策”有”の場合は、その内容をご記入ください。</t>
    <phoneticPr fontId="3"/>
  </si>
  <si>
    <r>
      <rPr>
        <b/>
        <sz val="11"/>
        <color rgb="FFC00000"/>
        <rFont val="UD デジタル 教科書体 NK-R"/>
        <family val="1"/>
        <charset val="128"/>
      </rPr>
      <t>0.申請区分：</t>
    </r>
    <r>
      <rPr>
        <sz val="10"/>
        <rFont val="UD デジタル 教科書体 NK-R"/>
        <family val="1"/>
        <charset val="128"/>
      </rPr>
      <t>「新規／追加」or「変更」を選択してください。</t>
    </r>
    <rPh sb="2" eb="6">
      <t>シンセイクブン</t>
    </rPh>
    <rPh sb="8" eb="10">
      <t>シンキ</t>
    </rPh>
    <rPh sb="11" eb="13">
      <t>ツイカ</t>
    </rPh>
    <rPh sb="17" eb="19">
      <t>ヘンコウ</t>
    </rPh>
    <rPh sb="21" eb="23">
      <t>センタク</t>
    </rPh>
    <phoneticPr fontId="4"/>
  </si>
  <si>
    <t>④　①,②,③に該当しない返礼品について、該当する地場産品基準を選択し、提案理由を記載してください。</t>
    <rPh sb="8" eb="10">
      <t>ガイトウ</t>
    </rPh>
    <rPh sb="13" eb="16">
      <t>ヘンレイヒン</t>
    </rPh>
    <rPh sb="25" eb="29">
      <t>ジバサンピン</t>
    </rPh>
    <rPh sb="29" eb="31">
      <t>キジュン</t>
    </rPh>
    <rPh sb="32" eb="34">
      <t>センタク</t>
    </rPh>
    <rPh sb="36" eb="38">
      <t>テイアン</t>
    </rPh>
    <rPh sb="38" eb="40">
      <t>リユウ</t>
    </rPh>
    <rPh sb="41" eb="43">
      <t>キサイ</t>
    </rPh>
    <phoneticPr fontId="4"/>
  </si>
  <si>
    <t>想定寄附金額は、寄附者が支払う金額です。最終的な寄付金額は区が指定します。</t>
    <rPh sb="0" eb="2">
      <t>ソウテイ</t>
    </rPh>
    <rPh sb="2" eb="4">
      <t>キフ</t>
    </rPh>
    <rPh sb="4" eb="6">
      <t>キンガク</t>
    </rPh>
    <rPh sb="8" eb="10">
      <t>キフ</t>
    </rPh>
    <rPh sb="10" eb="11">
      <t>シャ</t>
    </rPh>
    <rPh sb="12" eb="14">
      <t>シハラ</t>
    </rPh>
    <rPh sb="15" eb="17">
      <t>キンガク</t>
    </rPh>
    <rPh sb="20" eb="23">
      <t>サイシュウテキ</t>
    </rPh>
    <rPh sb="24" eb="26">
      <t>キフ</t>
    </rPh>
    <rPh sb="26" eb="28">
      <t>キンガク</t>
    </rPh>
    <rPh sb="29" eb="30">
      <t>ク</t>
    </rPh>
    <rPh sb="31" eb="33">
      <t>シテイ</t>
    </rPh>
    <phoneticPr fontId="4"/>
  </si>
  <si>
    <t>※区内で提供するサービスの場合は、記入不要。</t>
    <rPh sb="17" eb="21">
      <t>キニュウフヨウ</t>
    </rPh>
    <phoneticPr fontId="3"/>
  </si>
  <si>
    <r>
      <rPr>
        <b/>
        <sz val="11"/>
        <color rgb="FFC00000"/>
        <rFont val="UD デジタル 教科書体 NK-R"/>
        <family val="1"/>
        <charset val="128"/>
      </rPr>
      <t>10.原材料：</t>
    </r>
    <r>
      <rPr>
        <sz val="10"/>
        <rFont val="UD デジタル 教科書体 NK-R"/>
        <family val="1"/>
        <charset val="128"/>
      </rPr>
      <t>使用している原材料を記入してください。※区内で提供するサービスの場合は、記入不要。</t>
    </r>
    <rPh sb="3" eb="6">
      <t>ゲンザイリョウ</t>
    </rPh>
    <rPh sb="7" eb="9">
      <t>シヨウ</t>
    </rPh>
    <rPh sb="13" eb="16">
      <t>ゲンザイリョウ</t>
    </rPh>
    <rPh sb="17" eb="19">
      <t>キニュウ</t>
    </rPh>
    <rPh sb="43" eb="47">
      <t>キニュウフヨウ</t>
    </rPh>
    <phoneticPr fontId="4"/>
  </si>
  <si>
    <t>①返礼品の主要な部分を江東区内で製造する食品や雑貨等（地場産品基準：三）</t>
    <rPh sb="20" eb="22">
      <t>ショクヒン</t>
    </rPh>
    <rPh sb="23" eb="25">
      <t>ザッカ</t>
    </rPh>
    <rPh sb="25" eb="26">
      <t>ナド</t>
    </rPh>
    <rPh sb="27" eb="29">
      <t>ジバ</t>
    </rPh>
    <rPh sb="29" eb="31">
      <t>サンピン</t>
    </rPh>
    <rPh sb="31" eb="33">
      <t>キジュン</t>
    </rPh>
    <rPh sb="34" eb="35">
      <t>サン</t>
    </rPh>
    <phoneticPr fontId="4"/>
  </si>
  <si>
    <t>②江東区内で提供する内容を記載してください。</t>
    <rPh sb="6" eb="8">
      <t>テイキョウ</t>
    </rPh>
    <rPh sb="10" eb="12">
      <t>ナイヨウ</t>
    </rPh>
    <rPh sb="13" eb="15">
      <t>キサイ</t>
    </rPh>
    <phoneticPr fontId="4"/>
  </si>
  <si>
    <t>住所：①江東区○○■丁目■番地■号　○○ビル５階　②江東区□丁目□番地□号</t>
    <rPh sb="0" eb="2">
      <t>ジュウショ</t>
    </rPh>
    <rPh sb="10" eb="11">
      <t>チョウ</t>
    </rPh>
    <rPh sb="11" eb="12">
      <t>メ</t>
    </rPh>
    <rPh sb="13" eb="15">
      <t>バンチ</t>
    </rPh>
    <rPh sb="16" eb="17">
      <t>ゴウ</t>
    </rPh>
    <rPh sb="23" eb="24">
      <t>カイ</t>
    </rPh>
    <phoneticPr fontId="4"/>
  </si>
  <si>
    <t>江東区内の提供場所（店舗名、住所）</t>
    <rPh sb="5" eb="7">
      <t>テイキョウ</t>
    </rPh>
    <rPh sb="7" eb="9">
      <t>バショ</t>
    </rPh>
    <rPh sb="10" eb="12">
      <t>テンポ</t>
    </rPh>
    <rPh sb="12" eb="13">
      <t>メイ</t>
    </rPh>
    <rPh sb="14" eb="16">
      <t>ジュウショ</t>
    </rPh>
    <phoneticPr fontId="4"/>
  </si>
  <si>
    <t>その他補足事項：江東区内店舗のみで使用できる食事券を発行します。</t>
    <rPh sb="2" eb="3">
      <t>ホカ</t>
    </rPh>
    <rPh sb="3" eb="7">
      <t>ホソクジコウ</t>
    </rPh>
    <rPh sb="12" eb="14">
      <t>テンポ</t>
    </rPh>
    <rPh sb="17" eb="19">
      <t>シヨウ</t>
    </rPh>
    <rPh sb="22" eb="25">
      <t>ショクジケン</t>
    </rPh>
    <rPh sb="26" eb="28">
      <t>ハッコウ</t>
    </rPh>
    <phoneticPr fontId="4"/>
  </si>
  <si>
    <t>住所：江東区○○■丁目■番地■号</t>
    <rPh sb="0" eb="2">
      <t>ジュウショ</t>
    </rPh>
    <rPh sb="9" eb="10">
      <t>チョウ</t>
    </rPh>
    <rPh sb="10" eb="11">
      <t>メ</t>
    </rPh>
    <rPh sb="12" eb="14">
      <t>バンチ</t>
    </rPh>
    <rPh sb="15" eb="16">
      <t>ゴウ</t>
    </rPh>
    <phoneticPr fontId="4"/>
  </si>
  <si>
    <t>江東区を舞台とした映画「●●」のオリジナルグッズで、</t>
  </si>
  <si>
    <t>江東区の象徴的な背景に登場キャラクターのイラストがデザインされている。</t>
  </si>
  <si>
    <r>
      <t>②区内で提供するサービス（食事・宿泊・体験等）（地場産品基準：七　※宿泊の場合は区にて記載　</t>
    </r>
    <r>
      <rPr>
        <sz val="12"/>
        <color rgb="FF000000"/>
        <rFont val="Segoe UI Symbol"/>
        <family val="1"/>
      </rPr>
      <t>☐</t>
    </r>
    <r>
      <rPr>
        <sz val="12"/>
        <color rgb="FF000000"/>
        <rFont val="UD デジタル 教科書体 NK-R"/>
        <family val="1"/>
        <charset val="128"/>
      </rPr>
      <t>七の二　</t>
    </r>
    <r>
      <rPr>
        <sz val="12"/>
        <color rgb="FF000000"/>
        <rFont val="Segoe UI Symbol"/>
        <family val="1"/>
      </rPr>
      <t>☐</t>
    </r>
    <r>
      <rPr>
        <sz val="12"/>
        <color rgb="FF000000"/>
        <rFont val="UD デジタル 教科書体 NK-R"/>
        <family val="1"/>
        <charset val="128"/>
      </rPr>
      <t>七の三）</t>
    </r>
    <rPh sb="34" eb="36">
      <t>シュクハク</t>
    </rPh>
    <rPh sb="37" eb="39">
      <t>バアイ</t>
    </rPh>
    <rPh sb="40" eb="41">
      <t>ク</t>
    </rPh>
    <rPh sb="43" eb="45">
      <t>キサイ</t>
    </rPh>
    <rPh sb="47" eb="48">
      <t>ナナ</t>
    </rPh>
    <rPh sb="49" eb="50">
      <t>ニ</t>
    </rPh>
    <rPh sb="52" eb="53">
      <t>ナナ</t>
    </rPh>
    <rPh sb="54" eb="55">
      <t>サン</t>
    </rPh>
    <phoneticPr fontId="4"/>
  </si>
  <si>
    <r>
      <rPr>
        <b/>
        <sz val="11"/>
        <color rgb="FFC00000"/>
        <rFont val="UD デジタル 教科書体 NK-R"/>
        <family val="1"/>
        <charset val="128"/>
      </rPr>
      <t>16.発送予定日：</t>
    </r>
    <r>
      <rPr>
        <sz val="10"/>
        <color rgb="FF000000"/>
        <rFont val="UD デジタル 教科書体 NK-R"/>
        <family val="1"/>
        <charset val="128"/>
      </rPr>
      <t>注文から発送にかかる日数を選択。※14日以内に発送可能の場合も「14日程度で発送」を選択　※「その他」の場合は（　）内に具体的に記載（例：4～6月順次発送/1月以降）</t>
    </r>
    <rPh sb="3" eb="5">
      <t>ハッソウ</t>
    </rPh>
    <rPh sb="5" eb="7">
      <t>ヨテイ</t>
    </rPh>
    <rPh sb="7" eb="8">
      <t>ビ</t>
    </rPh>
    <rPh sb="9" eb="11">
      <t>チュウモン</t>
    </rPh>
    <rPh sb="13" eb="15">
      <t>ハッソウ</t>
    </rPh>
    <rPh sb="19" eb="21">
      <t>ニッスウ</t>
    </rPh>
    <rPh sb="22" eb="24">
      <t>センタク</t>
    </rPh>
    <rPh sb="28" eb="29">
      <t>ニチ</t>
    </rPh>
    <rPh sb="29" eb="31">
      <t>イナイ</t>
    </rPh>
    <rPh sb="32" eb="34">
      <t>ハッソウ</t>
    </rPh>
    <rPh sb="34" eb="36">
      <t>カノウ</t>
    </rPh>
    <rPh sb="37" eb="39">
      <t>バアイ</t>
    </rPh>
    <rPh sb="43" eb="44">
      <t>ニチ</t>
    </rPh>
    <rPh sb="44" eb="46">
      <t>テイド</t>
    </rPh>
    <rPh sb="47" eb="49">
      <t>ハッソウ</t>
    </rPh>
    <rPh sb="51" eb="53">
      <t>センタク</t>
    </rPh>
    <rPh sb="76" eb="77">
      <t>レイ</t>
    </rPh>
    <phoneticPr fontId="4"/>
  </si>
  <si>
    <t>＊製造加工工程の記載例</t>
    <rPh sb="1" eb="3">
      <t>セイゾウ</t>
    </rPh>
    <rPh sb="3" eb="5">
      <t>カコウ</t>
    </rPh>
    <rPh sb="5" eb="7">
      <t>コウテイ</t>
    </rPh>
    <rPh sb="8" eb="10">
      <t>キサイ</t>
    </rPh>
    <rPh sb="10" eb="11">
      <t>レイ</t>
    </rPh>
    <phoneticPr fontId="3"/>
  </si>
  <si>
    <t>例2）江東店でのみご利用可能です。</t>
    <rPh sb="0" eb="1">
      <t>レイ</t>
    </rPh>
    <rPh sb="3" eb="5">
      <t>コウトウ</t>
    </rPh>
    <rPh sb="5" eb="6">
      <t>テン</t>
    </rPh>
    <rPh sb="10" eb="14">
      <t>リヨウカノウ</t>
    </rPh>
    <phoneticPr fontId="4"/>
  </si>
  <si>
    <t>区内の製造場所：江東区○○丁目△－△　　区外の製造場所：〇〇県△△市□－□</t>
    <rPh sb="0" eb="2">
      <t>クナイ</t>
    </rPh>
    <rPh sb="3" eb="7">
      <t>セイゾウバショ</t>
    </rPh>
    <rPh sb="13" eb="15">
      <t>チョウメ</t>
    </rPh>
    <rPh sb="20" eb="22">
      <t>クガイ</t>
    </rPh>
    <rPh sb="23" eb="25">
      <t>セイゾウ</t>
    </rPh>
    <rPh sb="25" eb="27">
      <t>バショ</t>
    </rPh>
    <rPh sb="30" eb="31">
      <t>ケン</t>
    </rPh>
    <rPh sb="33" eb="34">
      <t>シ</t>
    </rPh>
    <phoneticPr fontId="4"/>
  </si>
  <si>
    <t>製造内容：</t>
    <phoneticPr fontId="4"/>
  </si>
  <si>
    <t>（寄附金額の内、①+②が３割以下)</t>
    <rPh sb="1" eb="5">
      <t>キフキンガク</t>
    </rPh>
    <rPh sb="6" eb="7">
      <t>ウチ</t>
    </rPh>
    <rPh sb="13" eb="14">
      <t>ワリ</t>
    </rPh>
    <rPh sb="14" eb="16">
      <t>イカ</t>
    </rPh>
    <phoneticPr fontId="4"/>
  </si>
  <si>
    <t>22.その他、特記事項</t>
    <rPh sb="4" eb="5">
      <t>ホカ</t>
    </rPh>
    <rPh sb="6" eb="10">
      <t>トッキジコウ</t>
    </rPh>
    <phoneticPr fontId="4"/>
  </si>
  <si>
    <t>21.返礼品が江東区のPRに寄与する理由</t>
    <rPh sb="3" eb="6">
      <t>ヘ</t>
    </rPh>
    <rPh sb="7" eb="10">
      <t>コウトウク</t>
    </rPh>
    <rPh sb="14" eb="16">
      <t>キヨ</t>
    </rPh>
    <rPh sb="18" eb="20">
      <t>リユウ</t>
    </rPh>
    <phoneticPr fontId="3"/>
  </si>
  <si>
    <t>21.返礼品が江東区のPRに寄与する理由</t>
    <rPh sb="3" eb="6">
      <t>ヘ</t>
    </rPh>
    <rPh sb="7" eb="10">
      <t>コウトウク</t>
    </rPh>
    <rPh sb="14" eb="16">
      <t>キヨ</t>
    </rPh>
    <rPh sb="18" eb="20">
      <t>リユウ</t>
    </rPh>
    <phoneticPr fontId="4"/>
  </si>
  <si>
    <t>区の魅力発信やイメージ向上かつ、伝統や文化、地域産業の振興、地域経済の活性化、</t>
    <phoneticPr fontId="4"/>
  </si>
  <si>
    <t>観光誘客を図る返礼品である理由を記載してください。</t>
    <phoneticPr fontId="3"/>
  </si>
  <si>
    <r>
      <rPr>
        <b/>
        <sz val="11"/>
        <color rgb="FFC00000"/>
        <rFont val="UD デジタル 教科書体 NK-R"/>
        <family val="1"/>
        <charset val="128"/>
      </rPr>
      <t>22.その他：</t>
    </r>
    <r>
      <rPr>
        <sz val="10"/>
        <rFont val="UD デジタル 教科書体 NK-R"/>
        <family val="1"/>
        <charset val="128"/>
      </rPr>
      <t>特記事項があれば記入してください。</t>
    </r>
    <rPh sb="5" eb="6">
      <t>ホカ</t>
    </rPh>
    <rPh sb="7" eb="9">
      <t>トッキ</t>
    </rPh>
    <rPh sb="9" eb="11">
      <t>ジコウ</t>
    </rPh>
    <rPh sb="15" eb="1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</si>
</sst>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x14ac:knownFonts="1">
    <font>
      <sz val="11"/>
      <color theme="1"/>
      <name val="游ゴシック"/>
      <family val="2"/>
      <charset val="128"/>
      <scheme val="minor"/>
    </font>
    <font>
      <sz val="11"/>
      <color theme="1"/>
      <name val="游ゴシック"/>
      <family val="2"/>
      <charset val="128"/>
      <scheme val="minor"/>
    </font>
    <font>
      <b/>
      <sz val="12"/>
      <color rgb="FFFF0000"/>
      <name val="UD デジタル 教科書体 NK-R"/>
      <family val="1"/>
      <charset val="128"/>
    </font>
    <font>
      <sz val="6"/>
      <name val="游ゴシック"/>
      <family val="2"/>
      <charset val="128"/>
      <scheme val="minor"/>
    </font>
    <font>
      <sz val="6"/>
      <name val="BIZ UDゴシック"/>
      <family val="2"/>
      <charset val="128"/>
    </font>
    <font>
      <sz val="12"/>
      <color rgb="FFFF0000"/>
      <name val="UD デジタル 教科書体 NK-R"/>
      <family val="1"/>
      <charset val="128"/>
    </font>
    <font>
      <b/>
      <sz val="11"/>
      <color rgb="FFFF0000"/>
      <name val="UD デジタル 教科書体 NK-R"/>
      <family val="1"/>
      <charset val="128"/>
    </font>
    <font>
      <sz val="10"/>
      <name val="UD デジタル 教科書体 NK-R"/>
      <family val="1"/>
      <charset val="128"/>
    </font>
    <font>
      <sz val="12"/>
      <color rgb="FFFF0000"/>
      <name val="Segoe UI Symbol"/>
      <family val="1"/>
    </font>
    <font>
      <sz val="10"/>
      <color rgb="FFFF0000"/>
      <name val="UD デジタル 教科書体 NK-R"/>
      <family val="1"/>
      <charset val="128"/>
    </font>
    <font>
      <u/>
      <sz val="12"/>
      <color rgb="FFFF0000"/>
      <name val="UD デジタル 教科書体 NK-R"/>
      <family val="1"/>
      <charset val="128"/>
    </font>
    <font>
      <sz val="12"/>
      <color rgb="FF000000"/>
      <name val="UD デジタル 教科書体 NK-R"/>
      <family val="1"/>
      <charset val="128"/>
    </font>
    <font>
      <sz val="14"/>
      <color rgb="FF000000"/>
      <name val="UD デジタル 教科書体 NK-R"/>
      <family val="1"/>
      <charset val="128"/>
    </font>
    <font>
      <sz val="11"/>
      <color rgb="FF000000"/>
      <name val="UD デジタル 教科書体 NK-R"/>
      <family val="1"/>
      <charset val="128"/>
    </font>
    <font>
      <sz val="10"/>
      <color rgb="FF000000"/>
      <name val="UD デジタル 教科書体 NK-R"/>
      <family val="1"/>
      <charset val="128"/>
    </font>
    <font>
      <sz val="10"/>
      <color rgb="FF000000"/>
      <name val="Segoe UI Symbol"/>
      <family val="2"/>
    </font>
    <font>
      <sz val="12"/>
      <color rgb="FFFFFFFF"/>
      <name val="UD デジタル 教科書体 NK-R"/>
      <family val="1"/>
      <charset val="128"/>
    </font>
    <font>
      <u/>
      <sz val="10"/>
      <color rgb="FF000000"/>
      <name val="UD デジタル 教科書体 NK-R"/>
      <family val="1"/>
      <charset val="128"/>
    </font>
    <font>
      <u/>
      <sz val="11"/>
      <color theme="10"/>
      <name val="游ゴシック"/>
      <family val="2"/>
      <charset val="128"/>
      <scheme val="minor"/>
    </font>
    <font>
      <sz val="1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b/>
      <sz val="11"/>
      <color rgb="FFC00000"/>
      <name val="UD デジタル 教科書体 NK-R"/>
      <family val="1"/>
      <charset val="128"/>
    </font>
    <font>
      <u/>
      <sz val="11"/>
      <color theme="4"/>
      <name val="游ゴシック"/>
      <family val="3"/>
      <charset val="128"/>
      <scheme val="minor"/>
    </font>
    <font>
      <u/>
      <sz val="11"/>
      <color theme="3"/>
      <name val="UD デジタル 教科書体 NK-R"/>
      <family val="1"/>
      <charset val="128"/>
    </font>
    <font>
      <sz val="11"/>
      <color theme="0"/>
      <name val="游ゴシック"/>
      <family val="2"/>
      <charset val="128"/>
      <scheme val="minor"/>
    </font>
    <font>
      <sz val="11"/>
      <color theme="1"/>
      <name val="UD デジタル 教科書体 NK-R"/>
      <family val="1"/>
      <charset val="128"/>
    </font>
    <font>
      <sz val="11"/>
      <color theme="1"/>
      <name val="游ゴシック"/>
      <family val="2"/>
      <scheme val="minor"/>
    </font>
    <font>
      <sz val="6"/>
      <name val="游ゴシック"/>
      <family val="3"/>
      <charset val="128"/>
      <scheme val="minor"/>
    </font>
    <font>
      <sz val="16"/>
      <color theme="1"/>
      <name val="ＭＳ Ｐ明朝"/>
      <family val="1"/>
      <charset val="128"/>
    </font>
    <font>
      <sz val="11"/>
      <color theme="1"/>
      <name val="游ゴシック"/>
      <family val="3"/>
      <charset val="128"/>
      <scheme val="minor"/>
    </font>
    <font>
      <sz val="16"/>
      <name val="ＭＳ Ｐ明朝"/>
      <family val="1"/>
      <charset val="128"/>
    </font>
    <font>
      <b/>
      <sz val="11"/>
      <color theme="1"/>
      <name val="游ゴシック"/>
      <family val="3"/>
      <charset val="128"/>
      <scheme val="minor"/>
    </font>
    <font>
      <sz val="12"/>
      <color theme="8" tint="-0.499984740745262"/>
      <name val="UD デジタル 教科書体 NK-R"/>
      <family val="1"/>
      <charset val="128"/>
    </font>
    <font>
      <sz val="10"/>
      <color theme="8" tint="-0.499984740745262"/>
      <name val="UD デジタル 教科書体 NK-R"/>
      <family val="1"/>
      <charset val="128"/>
    </font>
    <font>
      <sz val="11"/>
      <color theme="8" tint="-0.499984740745262"/>
      <name val="游ゴシック"/>
      <family val="2"/>
      <charset val="128"/>
      <scheme val="minor"/>
    </font>
    <font>
      <sz val="11"/>
      <color rgb="FFFF0000"/>
      <name val="游ゴシック"/>
      <family val="2"/>
      <charset val="128"/>
      <scheme val="minor"/>
    </font>
    <font>
      <sz val="12"/>
      <color rgb="FF000000"/>
      <name val="Segoe UI Symbol"/>
      <family val="1"/>
    </font>
  </fonts>
  <fills count="10">
    <fill>
      <patternFill patternType="none"/>
    </fill>
    <fill>
      <patternFill patternType="gray125"/>
    </fill>
    <fill>
      <patternFill patternType="solid">
        <fgColor rgb="FFFFFFFF"/>
        <bgColor rgb="FF000000"/>
      </patternFill>
    </fill>
    <fill>
      <patternFill patternType="solid">
        <fgColor rgb="FFFCE4D6"/>
        <bgColor rgb="FF000000"/>
      </patternFill>
    </fill>
    <fill>
      <patternFill patternType="solid">
        <fgColor rgb="FFD9E1F2"/>
        <bgColor rgb="FF000000"/>
      </patternFill>
    </fill>
    <fill>
      <patternFill patternType="solid">
        <fgColor rgb="FFEDEDED"/>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rgb="FF000000"/>
      </patternFill>
    </fill>
  </fills>
  <borders count="40">
    <border>
      <left/>
      <right/>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top style="thin">
        <color rgb="FF808080"/>
      </top>
      <bottom/>
      <diagonal/>
    </border>
    <border>
      <left/>
      <right style="thin">
        <color rgb="FF808080"/>
      </right>
      <top style="thin">
        <color rgb="FF808080"/>
      </top>
      <bottom/>
      <diagonal/>
    </border>
    <border>
      <left style="thin">
        <color rgb="FF808080"/>
      </left>
      <right/>
      <top style="thin">
        <color rgb="FF808080"/>
      </top>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808080"/>
      </bottom>
      <diagonal/>
    </border>
    <border>
      <left/>
      <right style="thin">
        <color indexed="64"/>
      </right>
      <top/>
      <bottom style="thin">
        <color rgb="FF808080"/>
      </bottom>
      <diagonal/>
    </border>
    <border>
      <left style="thin">
        <color indexed="64"/>
      </left>
      <right/>
      <top style="thin">
        <color rgb="FF808080"/>
      </top>
      <bottom style="thin">
        <color rgb="FF808080"/>
      </bottom>
      <diagonal/>
    </border>
    <border>
      <left/>
      <right style="thin">
        <color indexed="64"/>
      </right>
      <top style="thin">
        <color rgb="FF808080"/>
      </top>
      <bottom style="thin">
        <color rgb="FF808080"/>
      </bottom>
      <diagonal/>
    </border>
    <border>
      <left style="thin">
        <color indexed="64"/>
      </left>
      <right/>
      <top style="thin">
        <color rgb="FF808080"/>
      </top>
      <bottom style="thin">
        <color indexed="64"/>
      </bottom>
      <diagonal/>
    </border>
    <border>
      <left/>
      <right/>
      <top style="thin">
        <color rgb="FF808080"/>
      </top>
      <bottom style="thin">
        <color indexed="64"/>
      </bottom>
      <diagonal/>
    </border>
    <border>
      <left/>
      <right style="thin">
        <color indexed="64"/>
      </right>
      <top style="thin">
        <color rgb="FF808080"/>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27" fillId="0" borderId="0"/>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xf numFmtId="0" fontId="30" fillId="0" borderId="0">
      <alignment vertical="center"/>
    </xf>
  </cellStyleXfs>
  <cellXfs count="151">
    <xf numFmtId="0" fontId="0" fillId="0" borderId="0" xfId="0">
      <alignment vertical="center"/>
    </xf>
    <xf numFmtId="0" fontId="6" fillId="0" borderId="0" xfId="0" applyFont="1" applyAlignment="1">
      <alignment horizontal="left" vertical="center"/>
    </xf>
    <xf numFmtId="0" fontId="6" fillId="0" borderId="0" xfId="0" applyFont="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pplyAlignment="1">
      <alignment horizontal="center" vertical="center"/>
    </xf>
    <xf numFmtId="0" fontId="13" fillId="0" borderId="0" xfId="0" applyFont="1">
      <alignment vertical="center"/>
    </xf>
    <xf numFmtId="0" fontId="5" fillId="2" borderId="0" xfId="0" applyFont="1" applyFill="1">
      <alignment vertical="center"/>
    </xf>
    <xf numFmtId="0" fontId="11" fillId="2" borderId="4" xfId="0" applyFont="1" applyFill="1" applyBorder="1">
      <alignment vertical="center"/>
    </xf>
    <xf numFmtId="0" fontId="16" fillId="2" borderId="0" xfId="0" applyFont="1" applyFill="1" applyProtection="1">
      <alignment vertical="center"/>
      <protection locked="0"/>
    </xf>
    <xf numFmtId="0" fontId="14" fillId="0" borderId="0" xfId="0" applyFont="1">
      <alignment vertical="center"/>
    </xf>
    <xf numFmtId="0" fontId="14" fillId="0" borderId="0" xfId="0" applyFont="1" applyAlignment="1">
      <alignment horizontal="right" vertical="center"/>
    </xf>
    <xf numFmtId="0" fontId="11" fillId="4" borderId="9" xfId="0" applyFont="1" applyFill="1" applyBorder="1">
      <alignment vertical="center"/>
    </xf>
    <xf numFmtId="0" fontId="11" fillId="4" borderId="7" xfId="0" applyFont="1" applyFill="1" applyBorder="1">
      <alignment vertical="center"/>
    </xf>
    <xf numFmtId="0" fontId="11" fillId="4" borderId="5" xfId="0" applyFont="1" applyFill="1" applyBorder="1">
      <alignment vertical="center"/>
    </xf>
    <xf numFmtId="0" fontId="11" fillId="4" borderId="6" xfId="0" applyFont="1" applyFill="1" applyBorder="1">
      <alignment vertical="center"/>
    </xf>
    <xf numFmtId="0" fontId="11" fillId="4" borderId="10" xfId="0" applyFont="1" applyFill="1" applyBorder="1">
      <alignment vertical="center"/>
    </xf>
    <xf numFmtId="0" fontId="11" fillId="4" borderId="1" xfId="0" applyFont="1" applyFill="1" applyBorder="1">
      <alignment vertical="center"/>
    </xf>
    <xf numFmtId="0" fontId="11" fillId="4" borderId="2" xfId="0" applyFont="1" applyFill="1" applyBorder="1">
      <alignment vertical="center"/>
    </xf>
    <xf numFmtId="0" fontId="11" fillId="3" borderId="1" xfId="0" applyFont="1" applyFill="1" applyBorder="1">
      <alignment vertical="center"/>
    </xf>
    <xf numFmtId="0" fontId="11" fillId="3" borderId="2" xfId="0" applyFont="1" applyFill="1" applyBorder="1">
      <alignment vertical="center"/>
    </xf>
    <xf numFmtId="0" fontId="16" fillId="2" borderId="0" xfId="0" applyFont="1" applyFill="1">
      <alignment vertical="center"/>
    </xf>
    <xf numFmtId="0" fontId="13" fillId="2" borderId="0" xfId="0" applyFont="1" applyFill="1" applyAlignment="1">
      <alignment horizontal="left" vertical="center"/>
    </xf>
    <xf numFmtId="0" fontId="13" fillId="2" borderId="0" xfId="0" applyFont="1" applyFill="1">
      <alignment vertical="center"/>
    </xf>
    <xf numFmtId="0" fontId="11" fillId="2" borderId="9" xfId="0" applyFont="1" applyFill="1" applyBorder="1">
      <alignment vertical="center"/>
    </xf>
    <xf numFmtId="0" fontId="11" fillId="2" borderId="7" xfId="0" applyFont="1" applyFill="1" applyBorder="1">
      <alignment vertical="center"/>
    </xf>
    <xf numFmtId="0" fontId="11" fillId="2" borderId="12" xfId="0" applyFont="1" applyFill="1" applyBorder="1">
      <alignment vertical="center"/>
    </xf>
    <xf numFmtId="0" fontId="20" fillId="0" borderId="0" xfId="0" applyFont="1">
      <alignment vertical="center"/>
    </xf>
    <xf numFmtId="0" fontId="21" fillId="0" borderId="0" xfId="0" applyFont="1">
      <alignment vertical="center"/>
    </xf>
    <xf numFmtId="0" fontId="21" fillId="6" borderId="0" xfId="0" applyFont="1" applyFill="1">
      <alignment vertical="center"/>
    </xf>
    <xf numFmtId="0" fontId="22" fillId="0" borderId="0" xfId="0" applyFont="1">
      <alignment vertical="center"/>
    </xf>
    <xf numFmtId="0" fontId="23" fillId="0" borderId="0" xfId="2" applyFont="1">
      <alignment vertical="center"/>
    </xf>
    <xf numFmtId="0" fontId="7" fillId="0" borderId="0" xfId="2" applyFont="1">
      <alignment vertical="center"/>
    </xf>
    <xf numFmtId="0" fontId="24" fillId="0" borderId="0" xfId="2" applyFont="1">
      <alignment vertical="center"/>
    </xf>
    <xf numFmtId="0" fontId="11" fillId="2" borderId="0" xfId="0" applyFont="1" applyFill="1" applyAlignment="1">
      <alignment horizontal="right" vertical="center"/>
    </xf>
    <xf numFmtId="0" fontId="22" fillId="0" borderId="0" xfId="0" applyFont="1" applyAlignment="1">
      <alignment horizontal="left" vertical="center"/>
    </xf>
    <xf numFmtId="0" fontId="11" fillId="2" borderId="0" xfId="0" applyFont="1" applyFill="1" applyAlignment="1" applyProtection="1">
      <alignment horizontal="center" vertical="center"/>
      <protection locked="0"/>
    </xf>
    <xf numFmtId="0" fontId="25" fillId="0" borderId="0" xfId="0" applyFont="1">
      <alignment vertical="center"/>
    </xf>
    <xf numFmtId="0" fontId="26" fillId="0" borderId="0" xfId="0" applyFont="1">
      <alignment vertical="center"/>
    </xf>
    <xf numFmtId="0" fontId="2" fillId="2" borderId="0" xfId="0" applyFont="1" applyFill="1" applyProtection="1">
      <alignment vertical="center"/>
      <protection hidden="1"/>
    </xf>
    <xf numFmtId="0" fontId="29" fillId="8" borderId="21" xfId="3" applyFont="1" applyFill="1" applyBorder="1" applyAlignment="1">
      <alignment horizontal="center" vertical="center" wrapText="1"/>
    </xf>
    <xf numFmtId="0" fontId="31" fillId="7" borderId="23" xfId="3" applyFont="1" applyFill="1" applyBorder="1" applyAlignment="1">
      <alignment vertical="center"/>
    </xf>
    <xf numFmtId="0" fontId="31" fillId="7" borderId="23" xfId="3" applyFont="1" applyFill="1" applyBorder="1" applyAlignment="1">
      <alignment vertical="center" wrapText="1"/>
    </xf>
    <xf numFmtId="0" fontId="32" fillId="0" borderId="0" xfId="0" applyFont="1">
      <alignment vertical="center"/>
    </xf>
    <xf numFmtId="0" fontId="11" fillId="9" borderId="0" xfId="0" applyFont="1" applyFill="1">
      <alignment vertical="center"/>
    </xf>
    <xf numFmtId="0" fontId="11" fillId="9" borderId="0" xfId="0" applyFont="1" applyFill="1" applyAlignment="1">
      <alignment horizontal="left" vertical="top" shrinkToFit="1"/>
    </xf>
    <xf numFmtId="0" fontId="11" fillId="9" borderId="7" xfId="0" applyFont="1" applyFill="1" applyBorder="1" applyAlignment="1">
      <alignment horizontal="left" vertical="top" shrinkToFit="1"/>
    </xf>
    <xf numFmtId="0" fontId="35" fillId="0" borderId="0" xfId="0" applyFont="1">
      <alignment vertical="center"/>
    </xf>
    <xf numFmtId="0" fontId="34" fillId="0" borderId="0" xfId="0" applyFont="1">
      <alignment vertical="center"/>
    </xf>
    <xf numFmtId="0" fontId="33" fillId="0" borderId="0" xfId="0" applyFont="1">
      <alignment vertical="center"/>
    </xf>
    <xf numFmtId="0" fontId="33" fillId="9" borderId="0" xfId="0" applyFont="1" applyFill="1">
      <alignment vertical="center"/>
    </xf>
    <xf numFmtId="0" fontId="33" fillId="9" borderId="0" xfId="0" applyFont="1" applyFill="1" applyAlignment="1">
      <alignment horizontal="left" vertical="top" shrinkToFit="1"/>
    </xf>
    <xf numFmtId="0" fontId="33" fillId="2" borderId="0" xfId="0" applyFont="1" applyFill="1">
      <alignment vertical="center"/>
    </xf>
    <xf numFmtId="0" fontId="5" fillId="0" borderId="0" xfId="0" applyFont="1" applyProtection="1">
      <alignment vertical="center"/>
      <protection hidden="1"/>
    </xf>
    <xf numFmtId="0" fontId="9" fillId="0" borderId="0" xfId="0" applyFont="1">
      <alignment vertical="center"/>
    </xf>
    <xf numFmtId="0" fontId="36" fillId="0" borderId="0" xfId="0" applyFont="1">
      <alignment vertical="center"/>
    </xf>
    <xf numFmtId="0" fontId="5" fillId="0" borderId="0" xfId="0" applyFont="1">
      <alignment vertical="center"/>
    </xf>
    <xf numFmtId="0" fontId="36" fillId="0" borderId="0" xfId="0" applyFont="1" applyProtection="1">
      <alignment vertical="center"/>
      <protection hidden="1"/>
    </xf>
    <xf numFmtId="0" fontId="0" fillId="0" borderId="0" xfId="0" applyAlignment="1">
      <alignment vertical="center" wrapText="1"/>
    </xf>
    <xf numFmtId="0" fontId="11" fillId="2" borderId="3" xfId="0" applyFont="1" applyFill="1" applyBorder="1" applyAlignment="1">
      <alignment vertical="top" wrapText="1"/>
    </xf>
    <xf numFmtId="0" fontId="11" fillId="5" borderId="37" xfId="0" applyFont="1" applyFill="1" applyBorder="1">
      <alignment vertical="center"/>
    </xf>
    <xf numFmtId="0" fontId="11" fillId="5" borderId="38" xfId="0" applyFont="1" applyFill="1" applyBorder="1">
      <alignment vertical="center"/>
    </xf>
    <xf numFmtId="0" fontId="11" fillId="5" borderId="39" xfId="0" applyFont="1" applyFill="1" applyBorder="1">
      <alignment vertical="center"/>
    </xf>
    <xf numFmtId="0" fontId="11" fillId="2" borderId="9"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7" xfId="0" applyFont="1" applyFill="1" applyBorder="1" applyAlignment="1">
      <alignment horizontal="left" vertical="center"/>
    </xf>
    <xf numFmtId="0" fontId="11" fillId="0" borderId="9"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0" xfId="0" applyFont="1" applyBorder="1" applyAlignment="1">
      <alignment horizontal="left" vertical="top"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76" fontId="11" fillId="2" borderId="1"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0" fontId="11" fillId="2" borderId="6" xfId="0" applyFont="1" applyFill="1" applyBorder="1" applyAlignment="1">
      <alignment horizontal="left" vertical="center" shrinkToFit="1"/>
    </xf>
    <xf numFmtId="0" fontId="11" fillId="2" borderId="1" xfId="0" applyFont="1" applyFill="1" applyBorder="1" applyAlignment="1">
      <alignment horizontal="left" vertical="top" shrinkToFit="1"/>
    </xf>
    <xf numFmtId="0" fontId="11" fillId="2" borderId="2" xfId="0" applyFont="1" applyFill="1" applyBorder="1" applyAlignment="1">
      <alignment horizontal="left" vertical="top" shrinkToFit="1"/>
    </xf>
    <xf numFmtId="0" fontId="11" fillId="2" borderId="3" xfId="0" applyFont="1" applyFill="1" applyBorder="1" applyAlignment="1">
      <alignment horizontal="left" vertical="top" shrinkToFit="1"/>
    </xf>
    <xf numFmtId="0" fontId="11" fillId="9" borderId="5" xfId="0" applyFont="1" applyFill="1" applyBorder="1" applyAlignment="1">
      <alignment horizontal="left" vertical="top" shrinkToFit="1"/>
    </xf>
    <xf numFmtId="0" fontId="11" fillId="9" borderId="6" xfId="0" applyFont="1" applyFill="1" applyBorder="1" applyAlignment="1">
      <alignment horizontal="left" vertical="top" shrinkToFit="1"/>
    </xf>
    <xf numFmtId="0" fontId="11" fillId="9" borderId="10" xfId="0" applyFont="1" applyFill="1" applyBorder="1" applyAlignment="1">
      <alignment horizontal="left" vertical="top" shrinkToFit="1"/>
    </xf>
    <xf numFmtId="0" fontId="11" fillId="2" borderId="5" xfId="0" applyFont="1" applyFill="1" applyBorder="1" applyAlignment="1">
      <alignment horizontal="left" vertical="center" shrinkToFit="1"/>
    </xf>
    <xf numFmtId="0" fontId="33" fillId="9" borderId="22" xfId="0" applyFont="1" applyFill="1" applyBorder="1" applyAlignment="1">
      <alignment horizontal="center" vertical="top" shrinkToFit="1"/>
    </xf>
    <xf numFmtId="0" fontId="33" fillId="9" borderId="24" xfId="0" applyFont="1" applyFill="1" applyBorder="1" applyAlignment="1">
      <alignment horizontal="center" vertical="top" shrinkToFit="1"/>
    </xf>
    <xf numFmtId="0" fontId="33" fillId="9" borderId="25" xfId="0" applyFont="1" applyFill="1" applyBorder="1" applyAlignment="1">
      <alignment horizontal="center" vertical="top" shrinkToFit="1"/>
    </xf>
    <xf numFmtId="0" fontId="33" fillId="9" borderId="26" xfId="0" applyFont="1" applyFill="1" applyBorder="1" applyAlignment="1">
      <alignment horizontal="center" vertical="top" shrinkToFit="1"/>
    </xf>
    <xf numFmtId="0" fontId="33" fillId="9" borderId="27" xfId="0" applyFont="1" applyFill="1" applyBorder="1" applyAlignment="1">
      <alignment horizontal="center" vertical="top" shrinkToFit="1"/>
    </xf>
    <xf numFmtId="0" fontId="33" fillId="9" borderId="28" xfId="0" applyFont="1" applyFill="1" applyBorder="1" applyAlignment="1">
      <alignment horizontal="center" vertical="top" shrinkToFit="1"/>
    </xf>
    <xf numFmtId="0" fontId="11" fillId="9" borderId="26" xfId="0" applyFont="1" applyFill="1" applyBorder="1" applyAlignment="1">
      <alignment horizontal="center" vertical="top" shrinkToFit="1"/>
    </xf>
    <xf numFmtId="0" fontId="11" fillId="9" borderId="27" xfId="0" applyFont="1" applyFill="1" applyBorder="1" applyAlignment="1">
      <alignment horizontal="center" vertical="top" shrinkToFit="1"/>
    </xf>
    <xf numFmtId="0" fontId="11" fillId="9" borderId="28" xfId="0" applyFont="1" applyFill="1" applyBorder="1" applyAlignment="1">
      <alignment horizontal="center" vertical="top" shrinkToFit="1"/>
    </xf>
    <xf numFmtId="0" fontId="11" fillId="9" borderId="29" xfId="0" applyFont="1" applyFill="1" applyBorder="1" applyAlignment="1">
      <alignment horizontal="center" vertical="top" shrinkToFit="1"/>
    </xf>
    <xf numFmtId="0" fontId="11" fillId="9" borderId="0" xfId="0" applyFont="1" applyFill="1" applyAlignment="1">
      <alignment horizontal="center" vertical="top" shrinkToFit="1"/>
    </xf>
    <xf numFmtId="0" fontId="11" fillId="9" borderId="30" xfId="0" applyFont="1" applyFill="1" applyBorder="1" applyAlignment="1">
      <alignment horizontal="center" vertical="top" shrinkToFit="1"/>
    </xf>
    <xf numFmtId="0" fontId="11" fillId="9" borderId="23" xfId="0" applyFont="1" applyFill="1" applyBorder="1" applyAlignment="1">
      <alignment horizontal="center" vertical="top" shrinkToFit="1"/>
    </xf>
    <xf numFmtId="0" fontId="11" fillId="9" borderId="31" xfId="0" applyFont="1" applyFill="1" applyBorder="1" applyAlignment="1">
      <alignment horizontal="center" vertical="top" shrinkToFit="1"/>
    </xf>
    <xf numFmtId="0" fontId="11" fillId="9" borderId="32" xfId="0" applyFont="1" applyFill="1" applyBorder="1" applyAlignment="1">
      <alignment horizontal="center" vertical="top" shrinkToFit="1"/>
    </xf>
    <xf numFmtId="38" fontId="13" fillId="5" borderId="1" xfId="1" applyFont="1" applyFill="1" applyBorder="1" applyAlignment="1">
      <alignment horizontal="center" vertical="center"/>
    </xf>
    <xf numFmtId="38" fontId="13" fillId="5" borderId="2" xfId="1" applyFont="1" applyFill="1" applyBorder="1" applyAlignment="1">
      <alignment horizontal="center" vertical="center"/>
    </xf>
    <xf numFmtId="38" fontId="13" fillId="5" borderId="3" xfId="1" applyFont="1" applyFill="1" applyBorder="1" applyAlignment="1">
      <alignment horizontal="center" vertical="center"/>
    </xf>
    <xf numFmtId="38" fontId="13" fillId="2" borderId="11" xfId="1" applyFont="1" applyFill="1" applyBorder="1" applyProtection="1">
      <alignment vertical="center"/>
    </xf>
    <xf numFmtId="0" fontId="21" fillId="6" borderId="13" xfId="0" applyFont="1" applyFill="1" applyBorder="1" applyAlignment="1">
      <alignment horizontal="left" vertical="top" wrapText="1"/>
    </xf>
    <xf numFmtId="0" fontId="21" fillId="6" borderId="14" xfId="0" applyFont="1" applyFill="1" applyBorder="1" applyAlignment="1">
      <alignment horizontal="left" vertical="top" wrapText="1"/>
    </xf>
    <xf numFmtId="0" fontId="21" fillId="6" borderId="15" xfId="0" applyFont="1" applyFill="1" applyBorder="1" applyAlignment="1">
      <alignment horizontal="left" vertical="top" wrapText="1"/>
    </xf>
    <xf numFmtId="0" fontId="21" fillId="6" borderId="16" xfId="0" applyFont="1" applyFill="1" applyBorder="1" applyAlignment="1">
      <alignment horizontal="left" vertical="top" wrapText="1"/>
    </xf>
    <xf numFmtId="0" fontId="21" fillId="6" borderId="0" xfId="0" applyFont="1" applyFill="1" applyAlignment="1">
      <alignment horizontal="left" vertical="top" wrapText="1"/>
    </xf>
    <xf numFmtId="0" fontId="21" fillId="6" borderId="17" xfId="0" applyFont="1" applyFill="1" applyBorder="1" applyAlignment="1">
      <alignment horizontal="left" vertical="top" wrapText="1"/>
    </xf>
    <xf numFmtId="0" fontId="21" fillId="6" borderId="18" xfId="0" applyFont="1" applyFill="1" applyBorder="1" applyAlignment="1">
      <alignment horizontal="left" vertical="top" wrapText="1"/>
    </xf>
    <xf numFmtId="0" fontId="21" fillId="6" borderId="19" xfId="0" applyFont="1" applyFill="1" applyBorder="1" applyAlignment="1">
      <alignment horizontal="left" vertical="top" wrapText="1"/>
    </xf>
    <xf numFmtId="0" fontId="21" fillId="6" borderId="20" xfId="0" applyFont="1" applyFill="1" applyBorder="1" applyAlignment="1">
      <alignment horizontal="left" vertical="top" wrapText="1"/>
    </xf>
    <xf numFmtId="38" fontId="13" fillId="5" borderId="11" xfId="1" applyFont="1" applyFill="1" applyBorder="1">
      <alignment vertical="center"/>
    </xf>
    <xf numFmtId="0" fontId="26" fillId="0" borderId="2" xfId="0" applyFont="1" applyBorder="1" applyAlignment="1">
      <alignment horizontal="center" vertical="center"/>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28"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6" xfId="0" applyFont="1" applyFill="1" applyBorder="1" applyAlignment="1">
      <alignment horizontal="left" vertical="center"/>
    </xf>
    <xf numFmtId="0" fontId="11" fillId="3" borderId="34" xfId="0" applyFont="1" applyFill="1" applyBorder="1" applyAlignment="1">
      <alignment horizontal="left" vertical="center"/>
    </xf>
    <xf numFmtId="0" fontId="11" fillId="3" borderId="35"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6" xfId="0" applyFont="1" applyFill="1" applyBorder="1" applyAlignment="1">
      <alignment horizontal="left" vertical="center"/>
    </xf>
    <xf numFmtId="0" fontId="11" fillId="2" borderId="27" xfId="0" applyFont="1" applyFill="1" applyBorder="1" applyAlignment="1">
      <alignment horizontal="left" vertical="top" wrapText="1"/>
    </xf>
    <xf numFmtId="0" fontId="11" fillId="2" borderId="28" xfId="0" applyFont="1" applyFill="1" applyBorder="1" applyAlignment="1">
      <alignment horizontal="left" vertical="top" wrapText="1"/>
    </xf>
    <xf numFmtId="0" fontId="11" fillId="2" borderId="34" xfId="0" applyFont="1" applyFill="1" applyBorder="1" applyAlignment="1">
      <alignment horizontal="left" vertical="top" wrapText="1"/>
    </xf>
    <xf numFmtId="0" fontId="11" fillId="2" borderId="36" xfId="0" applyFont="1" applyFill="1" applyBorder="1" applyAlignment="1">
      <alignment horizontal="left" vertical="top" wrapText="1"/>
    </xf>
    <xf numFmtId="0" fontId="11" fillId="2" borderId="38" xfId="0" applyFont="1" applyFill="1" applyBorder="1" applyAlignment="1">
      <alignment horizontal="left" vertical="top" wrapText="1"/>
    </xf>
    <xf numFmtId="0" fontId="11" fillId="2" borderId="39" xfId="0" applyFont="1" applyFill="1" applyBorder="1" applyAlignment="1">
      <alignment horizontal="left" vertical="top" wrapText="1"/>
    </xf>
  </cellXfs>
  <cellStyles count="9">
    <cellStyle name="Normal" xfId="7" xr:uid="{00000000-0005-0000-0000-000000000000}"/>
    <cellStyle name="パーセント 2" xfId="4" xr:uid="{00000000-0005-0000-0000-000001000000}"/>
    <cellStyle name="ハイパーリンク" xfId="2" builtinId="8"/>
    <cellStyle name="桁区切り" xfId="1" builtinId="6"/>
    <cellStyle name="桁区切り 2" xfId="5" xr:uid="{00000000-0005-0000-0000-000004000000}"/>
    <cellStyle name="標準" xfId="0" builtinId="0"/>
    <cellStyle name="標準 2" xfId="6" xr:uid="{00000000-0005-0000-0000-000006000000}"/>
    <cellStyle name="標準 3" xfId="8" xr:uid="{00000000-0005-0000-0000-000007000000}"/>
    <cellStyle name="標準 4" xfId="3" xr:uid="{00000000-0005-0000-0000-000008000000}"/>
  </cellStyles>
  <dxfs count="37">
    <dxf>
      <fill>
        <patternFill>
          <bgColor rgb="FFFFFF00"/>
        </patternFill>
      </fill>
    </dxf>
    <dxf>
      <fill>
        <patternFill>
          <bgColor rgb="FFFFFF00"/>
        </patternFill>
      </fill>
    </dxf>
    <dxf>
      <fill>
        <patternFill patternType="none">
          <bgColor auto="1"/>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FF"/>
        </patternFill>
      </fill>
    </dxf>
    <dxf>
      <fill>
        <patternFill>
          <bgColor rgb="FFFFFFFF"/>
        </patternFill>
      </fill>
    </dxf>
    <dxf>
      <fill>
        <patternFill>
          <bgColor rgb="FFFFFF00"/>
        </patternFill>
      </fill>
    </dxf>
    <dxf>
      <fill>
        <patternFill>
          <bgColor theme="0"/>
        </patternFill>
      </fill>
    </dxf>
    <dxf>
      <fill>
        <patternFill>
          <bgColor rgb="FFFFFF00"/>
        </patternFill>
      </fill>
    </dxf>
    <dxf>
      <fill>
        <patternFill>
          <bgColor rgb="FFFFFFFF"/>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FF"/>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0" lockText="1" noThreeD="1"/>
</file>

<file path=xl/ctrlProps/ctrlProp2.xml><?xml version="1.0" encoding="utf-8"?>
<formControlPr xmlns="http://schemas.microsoft.com/office/spreadsheetml/2009/9/main" objectType="CheckBox" fmlaLink="$A$16" lockText="1" noThreeD="1"/>
</file>

<file path=xl/ctrlProps/ctrlProp3.xml><?xml version="1.0" encoding="utf-8"?>
<formControlPr xmlns="http://schemas.microsoft.com/office/spreadsheetml/2009/9/main" objectType="CheckBox" fmlaLink="$A$32" lockText="1" noThreeD="1"/>
</file>

<file path=xl/ctrlProps/ctrlProp4.xml><?xml version="1.0" encoding="utf-8"?>
<formControlPr xmlns="http://schemas.microsoft.com/office/spreadsheetml/2009/9/main" objectType="CheckBox" fmlaLink="$A$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xdr:row>
          <xdr:rowOff>175260</xdr:rowOff>
        </xdr:from>
        <xdr:to>
          <xdr:col>1</xdr:col>
          <xdr:colOff>7620</xdr:colOff>
          <xdr:row>9</xdr:row>
          <xdr:rowOff>198120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175260</xdr:rowOff>
        </xdr:from>
        <xdr:to>
          <xdr:col>0</xdr:col>
          <xdr:colOff>228600</xdr:colOff>
          <xdr:row>15</xdr:row>
          <xdr:rowOff>182880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175260</xdr:rowOff>
        </xdr:from>
        <xdr:to>
          <xdr:col>0</xdr:col>
          <xdr:colOff>228600</xdr:colOff>
          <xdr:row>31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213360</xdr:rowOff>
        </xdr:from>
        <xdr:to>
          <xdr:col>0</xdr:col>
          <xdr:colOff>228600</xdr:colOff>
          <xdr:row>35</xdr:row>
          <xdr:rowOff>213360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5848350" cy="551503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150" y="57150"/>
          <a:ext cx="5848350" cy="551503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200" b="1">
              <a:solidFill>
                <a:srgbClr val="CC0000"/>
              </a:solidFill>
              <a:effectLst/>
              <a:latin typeface="+mn-lt"/>
              <a:ea typeface="+mn-ea"/>
              <a:cs typeface="+mn-cs"/>
            </a:rPr>
            <a:t>【</a:t>
          </a:r>
          <a:r>
            <a:rPr lang="ja-JP" altLang="en-US" sz="1200" b="1">
              <a:solidFill>
                <a:srgbClr val="CC0000"/>
              </a:solidFill>
              <a:effectLst/>
              <a:latin typeface="+mn-lt"/>
              <a:ea typeface="+mn-ea"/>
              <a:cs typeface="+mn-cs"/>
            </a:rPr>
            <a:t>参考</a:t>
          </a:r>
          <a:r>
            <a:rPr lang="en-US" altLang="ja-JP" sz="1200" b="1">
              <a:solidFill>
                <a:srgbClr val="CC0000"/>
              </a:solidFill>
              <a:effectLst/>
              <a:latin typeface="+mn-lt"/>
              <a:ea typeface="+mn-ea"/>
              <a:cs typeface="+mn-cs"/>
            </a:rPr>
            <a:t>】</a:t>
          </a:r>
          <a:r>
            <a:rPr lang="ja-JP" altLang="en-US" sz="1200" b="1">
              <a:solidFill>
                <a:srgbClr val="CC0000"/>
              </a:solidFill>
              <a:effectLst/>
              <a:latin typeface="+mn-lt"/>
              <a:ea typeface="+mn-ea"/>
              <a:cs typeface="+mn-cs"/>
            </a:rPr>
            <a:t>総務省「地場産品基準」</a:t>
          </a:r>
        </a:p>
        <a:p>
          <a:r>
            <a:rPr lang="en-US" altLang="ja-JP" sz="1200" b="1">
              <a:solidFill>
                <a:srgbClr val="CC0000"/>
              </a:solidFill>
              <a:effectLst/>
              <a:latin typeface="+mn-lt"/>
              <a:ea typeface="+mn-ea"/>
              <a:cs typeface="+mn-cs"/>
            </a:rPr>
            <a:t>※</a:t>
          </a:r>
          <a:r>
            <a:rPr lang="ja-JP" altLang="en-US" sz="1200" b="1">
              <a:solidFill>
                <a:srgbClr val="CC0000"/>
              </a:solidFill>
              <a:effectLst/>
              <a:latin typeface="+mn-lt"/>
              <a:ea typeface="+mn-ea"/>
              <a:cs typeface="+mn-cs"/>
            </a:rPr>
            <a:t>以下のいずれかに該当している必要があります</a:t>
          </a:r>
        </a:p>
        <a:p>
          <a:r>
            <a:rPr lang="ja-JP" altLang="en-US" sz="1200" b="1">
              <a:solidFill>
                <a:sysClr val="windowText" lastClr="000000"/>
              </a:solidFill>
              <a:effectLst/>
              <a:latin typeface="+mn-lt"/>
              <a:ea typeface="+mn-ea"/>
              <a:cs typeface="+mn-cs"/>
            </a:rPr>
            <a:t>一 江東区の区域内において生産されたものであること。 </a:t>
          </a:r>
        </a:p>
        <a:p>
          <a:r>
            <a:rPr lang="ja-JP" altLang="en-US" sz="1200" b="1">
              <a:solidFill>
                <a:sysClr val="windowText" lastClr="000000"/>
              </a:solidFill>
              <a:effectLst/>
              <a:latin typeface="+mn-lt"/>
              <a:ea typeface="+mn-ea"/>
              <a:cs typeface="+mn-cs"/>
            </a:rPr>
            <a:t>二 江東区の区域内において返礼品等の原材料の主要な部分が生産されたものであること。 </a:t>
          </a:r>
        </a:p>
        <a:p>
          <a:r>
            <a:rPr lang="ja-JP" altLang="en-US" sz="1200" b="1">
              <a:solidFill>
                <a:sysClr val="windowText" lastClr="000000"/>
              </a:solidFill>
              <a:effectLst/>
              <a:latin typeface="+mn-lt"/>
              <a:ea typeface="+mn-ea"/>
              <a:cs typeface="+mn-cs"/>
            </a:rPr>
            <a:t>三 江東区の区域内において返礼品等の製造、加工その他の工程のうち主要な部分を行うことにより相応の付加価値が生じているものであること。 </a:t>
          </a:r>
        </a:p>
        <a:p>
          <a:r>
            <a:rPr lang="ja-JP" altLang="en-US" sz="1200" b="1">
              <a:solidFill>
                <a:sysClr val="windowText" lastClr="000000"/>
              </a:solidFill>
              <a:effectLst/>
              <a:latin typeface="+mn-lt"/>
              <a:ea typeface="+mn-ea"/>
              <a:cs typeface="+mn-cs"/>
            </a:rPr>
            <a:t>五 地方団体の広報の目的で生産された江東区のキャラクターグッズ、オリジナルグッズその他これらに類するものであって、形状、名称その他の特徴から江東区の独自の返礼品等であることが明白なものであること。 </a:t>
          </a:r>
        </a:p>
        <a:p>
          <a:r>
            <a:rPr lang="ja-JP" altLang="en-US" sz="1200" b="1">
              <a:solidFill>
                <a:sysClr val="windowText" lastClr="000000"/>
              </a:solidFill>
              <a:effectLst/>
              <a:latin typeface="+mn-lt"/>
              <a:ea typeface="+mn-ea"/>
              <a:cs typeface="+mn-cs"/>
            </a:rPr>
            <a:t>六 前各号に該当する返礼品等と当該返礼品等に附帯するものとを合わせて提供するものであって、当該返礼品等の価値が当該提供するものの価値全体の七割以上であること。</a:t>
          </a:r>
        </a:p>
        <a:p>
          <a:r>
            <a:rPr lang="ja-JP" altLang="en-US" sz="1200" b="1">
              <a:solidFill>
                <a:sysClr val="windowText" lastClr="000000"/>
              </a:solidFill>
              <a:effectLst/>
              <a:latin typeface="+mn-lt"/>
              <a:ea typeface="+mn-ea"/>
              <a:cs typeface="+mn-cs"/>
            </a:rPr>
            <a:t>七 江東区内において提供される役務その他これに準ずるものであって、当該役務の主要な部分が江東区に相当程度関連性のあるものであること。 </a:t>
          </a:r>
        </a:p>
        <a:p>
          <a:r>
            <a:rPr lang="ja-JP" altLang="en-US" sz="1200" b="1">
              <a:solidFill>
                <a:sysClr val="windowText" lastClr="000000"/>
              </a:solidFill>
              <a:effectLst/>
              <a:latin typeface="+mn-lt"/>
              <a:ea typeface="+mn-ea"/>
              <a:cs typeface="+mn-cs"/>
            </a:rPr>
            <a:t>七の二 江東区内に所在する宿泊施設であって、東京都においてのみ宿泊施設の運営を行う者が運営するもの（フランチャイズチェーン等の方式により、東京都以外に所在する宿泊施設のブランド名を冠するものを除く。）における宿泊の提供に係る役務であること。</a:t>
          </a:r>
        </a:p>
        <a:p>
          <a:r>
            <a:rPr lang="ja-JP" altLang="en-US" sz="1200" b="1">
              <a:solidFill>
                <a:sysClr val="windowText" lastClr="000000"/>
              </a:solidFill>
              <a:effectLst/>
              <a:latin typeface="+mn-lt"/>
              <a:ea typeface="+mn-ea"/>
              <a:cs typeface="+mn-cs"/>
            </a:rPr>
            <a:t> 七の三 東京都に所在する宿泊施設における宿泊の提供に係る役務であって前号に該当しないもののうち、宿泊費用が一夜につき一人当たり五万円を超えないもの</a:t>
          </a:r>
          <a:endParaRPr lang="ja-JP" altLang="ja-JP" sz="1200" b="1">
            <a:solidFill>
              <a:sysClr val="windowText" lastClr="000000"/>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100"/>
  <sheetViews>
    <sheetView tabSelected="1" view="pageBreakPreview" topLeftCell="A76" zoomScaleNormal="100" zoomScaleSheetLayoutView="100" workbookViewId="0">
      <selection activeCell="A92" sqref="A92"/>
    </sheetView>
  </sheetViews>
  <sheetFormatPr defaultRowHeight="18" x14ac:dyDescent="0.45"/>
  <cols>
    <col min="1" max="78" width="3.19921875" customWidth="1"/>
  </cols>
  <sheetData>
    <row r="1" spans="1:56" x14ac:dyDescent="0.45">
      <c r="A1" s="39" t="str">
        <f>IF(COUNTIF(AI2:BG95,"★"),"★注意★　"&amp;COUNTIF(AI2:BG95,"★")&amp;"箇所の入力漏れがあります。全て入力後に提出をお願いします。","")</f>
        <v>★注意★　20箇所の入力漏れがあります。全て入力後に提出をお願いします。</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4" t="s">
        <v>76</v>
      </c>
      <c r="AI1" s="53"/>
      <c r="AJ1" s="4"/>
      <c r="AK1" s="4"/>
    </row>
    <row r="2" spans="1:56" x14ac:dyDescent="0.45">
      <c r="A2" s="4"/>
      <c r="B2" s="3"/>
      <c r="C2" s="3"/>
      <c r="D2" s="3"/>
      <c r="E2" s="3"/>
      <c r="F2" s="3"/>
      <c r="G2" s="3"/>
      <c r="H2" s="3"/>
      <c r="I2" s="3"/>
      <c r="J2" s="3"/>
      <c r="K2" s="3"/>
      <c r="L2" s="3"/>
      <c r="M2" s="3"/>
      <c r="N2" s="3"/>
      <c r="O2" s="3"/>
      <c r="P2" s="3"/>
      <c r="Q2" s="3"/>
      <c r="R2" s="5" t="s">
        <v>101</v>
      </c>
      <c r="S2" s="3"/>
      <c r="T2" s="3"/>
      <c r="U2" s="3"/>
      <c r="V2" s="3"/>
      <c r="W2" s="3"/>
      <c r="X2" s="3" t="s">
        <v>0</v>
      </c>
      <c r="Y2" s="3"/>
      <c r="Z2" s="3"/>
      <c r="AA2" s="3"/>
      <c r="AB2" s="92"/>
      <c r="AC2" s="93"/>
      <c r="AD2" s="93"/>
      <c r="AE2" s="93"/>
      <c r="AF2" s="93"/>
      <c r="AG2" s="93"/>
      <c r="AH2" s="94"/>
      <c r="AI2" s="53" t="str">
        <f>IF(AB2="","★","")</f>
        <v>★</v>
      </c>
      <c r="AJ2" s="6" t="s">
        <v>71</v>
      </c>
      <c r="AK2" s="4"/>
    </row>
    <row r="3" spans="1:56" x14ac:dyDescent="0.45">
      <c r="A3" s="7" t="s">
        <v>1</v>
      </c>
      <c r="B3" s="3"/>
      <c r="C3" s="3"/>
      <c r="D3" s="3"/>
      <c r="E3" s="3"/>
      <c r="F3" s="3"/>
      <c r="G3" s="3"/>
      <c r="H3" s="3"/>
      <c r="I3" s="3"/>
      <c r="J3" s="3"/>
      <c r="K3" s="3"/>
      <c r="L3" s="3"/>
      <c r="M3" s="3"/>
      <c r="N3" s="3"/>
      <c r="O3" s="3"/>
      <c r="P3" s="3"/>
      <c r="Q3" s="3"/>
      <c r="R3" s="3"/>
      <c r="S3" s="3"/>
      <c r="T3" s="3"/>
      <c r="U3" s="3"/>
      <c r="V3" s="3"/>
      <c r="W3" s="3"/>
      <c r="X3" s="3" t="s">
        <v>2</v>
      </c>
      <c r="Y3" s="3"/>
      <c r="Z3" s="3"/>
      <c r="AA3" s="3"/>
      <c r="AB3" s="95"/>
      <c r="AC3" s="96"/>
      <c r="AD3" s="96"/>
      <c r="AE3" s="96"/>
      <c r="AF3" s="96"/>
      <c r="AG3" s="96"/>
      <c r="AH3" s="97"/>
      <c r="AI3" s="53" t="str">
        <f>IF(AB3="","★","")</f>
        <v>★</v>
      </c>
      <c r="AJ3" s="1" t="s">
        <v>104</v>
      </c>
      <c r="AK3" s="4"/>
    </row>
    <row r="4" spans="1:56" x14ac:dyDescent="0.45">
      <c r="A4" s="3" t="s">
        <v>3</v>
      </c>
      <c r="B4" s="3"/>
      <c r="C4" s="3"/>
      <c r="D4" s="3"/>
      <c r="E4" s="3"/>
      <c r="F4" s="3"/>
      <c r="G4" s="8"/>
      <c r="H4" s="80"/>
      <c r="I4" s="80"/>
      <c r="J4" s="80"/>
      <c r="K4" s="80"/>
      <c r="L4" s="80"/>
      <c r="M4" s="80"/>
      <c r="N4" s="80"/>
      <c r="O4" s="80"/>
      <c r="P4" s="80"/>
      <c r="Q4" s="80"/>
      <c r="R4" s="80"/>
      <c r="S4" s="80"/>
      <c r="T4" s="80"/>
      <c r="U4" s="80"/>
      <c r="V4" s="80"/>
      <c r="W4" s="80"/>
      <c r="X4" s="80"/>
      <c r="Y4" s="80"/>
      <c r="Z4" s="80"/>
      <c r="AA4" s="80"/>
      <c r="AB4" s="80"/>
      <c r="AC4" s="80"/>
      <c r="AD4" s="80"/>
      <c r="AE4" s="80"/>
      <c r="AF4" s="80"/>
      <c r="AG4" s="80"/>
      <c r="AH4" s="81"/>
      <c r="AI4" s="53" t="str">
        <f>IF(H4="","★","")</f>
        <v>★</v>
      </c>
      <c r="AJ4" s="1" t="s">
        <v>62</v>
      </c>
      <c r="AK4" s="4"/>
    </row>
    <row r="5" spans="1:56" x14ac:dyDescent="0.45">
      <c r="A5" s="3" t="s">
        <v>4</v>
      </c>
      <c r="B5" s="3"/>
      <c r="C5" s="3"/>
      <c r="D5" s="3"/>
      <c r="E5" s="3"/>
      <c r="F5" s="3"/>
      <c r="G5" s="8"/>
      <c r="H5" s="80"/>
      <c r="I5" s="80"/>
      <c r="J5" s="80"/>
      <c r="K5" s="80"/>
      <c r="L5" s="80"/>
      <c r="M5" s="80"/>
      <c r="N5" s="80"/>
      <c r="O5" s="80"/>
      <c r="P5" s="80"/>
      <c r="Q5" s="80"/>
      <c r="R5" s="80"/>
      <c r="S5" s="80"/>
      <c r="T5" s="80"/>
      <c r="U5" s="80"/>
      <c r="V5" s="80"/>
      <c r="W5" s="80"/>
      <c r="X5" s="80"/>
      <c r="Y5" s="80"/>
      <c r="Z5" s="80"/>
      <c r="AA5" s="80"/>
      <c r="AB5" s="80"/>
      <c r="AC5" s="80"/>
      <c r="AD5" s="80"/>
      <c r="AE5" s="80"/>
      <c r="AF5" s="80"/>
      <c r="AG5" s="80"/>
      <c r="AH5" s="81"/>
      <c r="AI5" s="53" t="str">
        <f>IF(H5="","★","")</f>
        <v>★</v>
      </c>
      <c r="AJ5" s="1" t="s">
        <v>77</v>
      </c>
      <c r="AK5" s="4"/>
    </row>
    <row r="6" spans="1:56" x14ac:dyDescent="0.45">
      <c r="A6" s="3" t="s">
        <v>5</v>
      </c>
      <c r="B6" s="3"/>
      <c r="C6" s="3"/>
      <c r="D6" s="3"/>
      <c r="E6" s="3"/>
      <c r="F6" s="3"/>
      <c r="G6" s="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57" t="str">
        <f>IF(H6="","★","")</f>
        <v>★</v>
      </c>
      <c r="AJ6" s="35" t="s">
        <v>78</v>
      </c>
    </row>
    <row r="7" spans="1:56" x14ac:dyDescent="0.45">
      <c r="A7" s="3" t="s">
        <v>6</v>
      </c>
      <c r="B7" s="3"/>
      <c r="C7" s="3"/>
      <c r="D7" s="3"/>
      <c r="E7" s="3"/>
      <c r="F7" s="3"/>
      <c r="G7" s="8"/>
      <c r="H7" s="105"/>
      <c r="I7" s="98"/>
      <c r="J7" s="98"/>
      <c r="K7" s="98"/>
      <c r="L7" s="98"/>
      <c r="M7" s="98"/>
      <c r="N7" s="76"/>
      <c r="O7" s="76"/>
      <c r="P7" s="76"/>
      <c r="Q7" s="76"/>
      <c r="R7" s="76"/>
      <c r="S7" s="76"/>
      <c r="T7" s="76"/>
      <c r="U7" s="76"/>
      <c r="V7" s="76"/>
      <c r="W7" s="76"/>
      <c r="X7" s="76"/>
      <c r="Y7" s="76"/>
      <c r="Z7" s="76"/>
      <c r="AA7" s="76"/>
      <c r="AB7" s="76"/>
      <c r="AC7" s="76"/>
      <c r="AD7" s="76"/>
      <c r="AE7" s="76"/>
      <c r="AF7" s="76"/>
      <c r="AG7" s="76"/>
      <c r="AH7" s="77"/>
      <c r="AI7" s="53" t="str">
        <f>IF(H7="","★","")</f>
        <v>★</v>
      </c>
      <c r="AJ7" s="1" t="s">
        <v>59</v>
      </c>
      <c r="AK7" s="4"/>
    </row>
    <row r="8" spans="1:56" x14ac:dyDescent="0.45">
      <c r="A8" s="3" t="s">
        <v>7</v>
      </c>
      <c r="B8" s="3"/>
      <c r="C8" s="3"/>
      <c r="D8" s="3"/>
      <c r="E8" s="3"/>
      <c r="F8" s="3"/>
      <c r="G8" s="3"/>
      <c r="H8" s="79"/>
      <c r="I8" s="80"/>
      <c r="J8" s="80"/>
      <c r="K8" s="80"/>
      <c r="L8" s="80"/>
      <c r="M8" s="80"/>
      <c r="N8" s="80"/>
      <c r="O8" s="80"/>
      <c r="P8" s="80"/>
      <c r="Q8" s="80"/>
      <c r="R8" s="80"/>
      <c r="S8" s="80"/>
      <c r="T8" s="80"/>
      <c r="U8" s="80"/>
      <c r="V8" s="80"/>
      <c r="W8" s="80"/>
      <c r="X8" s="80"/>
      <c r="Y8" s="80"/>
      <c r="Z8" s="80"/>
      <c r="AA8" s="80"/>
      <c r="AB8" s="80"/>
      <c r="AC8" s="80"/>
      <c r="AD8" s="80"/>
      <c r="AE8" s="80"/>
      <c r="AF8" s="80"/>
      <c r="AG8" s="80"/>
      <c r="AH8" s="81"/>
      <c r="AI8" s="53" t="str">
        <f>IF(H8="","★","")</f>
        <v>★</v>
      </c>
      <c r="AJ8" s="1" t="s">
        <v>60</v>
      </c>
      <c r="AK8" s="4"/>
    </row>
    <row r="9" spans="1:56" ht="19.2" x14ac:dyDescent="0.45">
      <c r="A9" s="3" t="s">
        <v>8</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53"/>
      <c r="AJ9" s="6" t="s">
        <v>61</v>
      </c>
      <c r="AK9" s="4"/>
      <c r="BD9" s="27" t="s">
        <v>89</v>
      </c>
    </row>
    <row r="10" spans="1:56" x14ac:dyDescent="0.45">
      <c r="A10" s="9" t="b">
        <v>0</v>
      </c>
      <c r="B10" s="3" t="s">
        <v>109</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53" t="str">
        <f>IF(OR(A10=TRUE,A16=TRUE,A32=TRUE,),"","★")</f>
        <v>★</v>
      </c>
      <c r="AJ10" s="10" t="s">
        <v>9</v>
      </c>
      <c r="AK10" s="4"/>
    </row>
    <row r="11" spans="1:56" x14ac:dyDescent="0.45">
      <c r="A11" s="3"/>
      <c r="B11" s="3" t="s">
        <v>10</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53"/>
      <c r="AJ11" s="10"/>
      <c r="AK11" s="10" t="s">
        <v>87</v>
      </c>
    </row>
    <row r="12" spans="1:56" x14ac:dyDescent="0.45">
      <c r="A12" s="3"/>
      <c r="B12" s="3"/>
      <c r="C12" s="136" t="s">
        <v>11</v>
      </c>
      <c r="D12" s="137"/>
      <c r="E12" s="137"/>
      <c r="F12" s="137"/>
      <c r="G12" s="137"/>
      <c r="H12" s="137"/>
      <c r="I12" s="138"/>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6"/>
      <c r="AH12" s="53" t="str">
        <f>IF($A$10=TRUE,IF(I12="","★",""),"")</f>
        <v/>
      </c>
      <c r="AI12" s="10"/>
      <c r="AJ12" s="11" t="s">
        <v>12</v>
      </c>
      <c r="AK12" s="48" t="s">
        <v>122</v>
      </c>
      <c r="AL12" s="49"/>
      <c r="AM12" s="49"/>
      <c r="AN12" s="49"/>
      <c r="AO12" s="48" t="s">
        <v>96</v>
      </c>
      <c r="AP12" s="49"/>
      <c r="AQ12" s="47"/>
      <c r="AR12" s="47"/>
      <c r="AS12" s="47"/>
      <c r="AT12" s="47"/>
      <c r="AU12" s="47"/>
      <c r="AV12" s="47"/>
      <c r="AW12" s="47"/>
      <c r="AX12" s="47"/>
      <c r="AY12" s="47"/>
      <c r="AZ12" s="47"/>
      <c r="BA12" s="47"/>
      <c r="BB12" s="47"/>
    </row>
    <row r="13" spans="1:56" x14ac:dyDescent="0.45">
      <c r="A13" s="3"/>
      <c r="B13" s="3"/>
      <c r="C13" s="139"/>
      <c r="D13" s="140"/>
      <c r="E13" s="140"/>
      <c r="F13" s="140"/>
      <c r="G13" s="140"/>
      <c r="H13" s="140"/>
      <c r="I13" s="141"/>
      <c r="J13" s="70"/>
      <c r="K13" s="70"/>
      <c r="L13" s="70"/>
      <c r="M13" s="70"/>
      <c r="N13" s="70"/>
      <c r="O13" s="70"/>
      <c r="P13" s="70"/>
      <c r="Q13" s="70"/>
      <c r="R13" s="70"/>
      <c r="S13" s="70"/>
      <c r="T13" s="70"/>
      <c r="U13" s="70"/>
      <c r="V13" s="70"/>
      <c r="W13" s="70"/>
      <c r="X13" s="70"/>
      <c r="Y13" s="70"/>
      <c r="Z13" s="70"/>
      <c r="AA13" s="70"/>
      <c r="AB13" s="70"/>
      <c r="AC13" s="70"/>
      <c r="AD13" s="70"/>
      <c r="AE13" s="70"/>
      <c r="AF13" s="70"/>
      <c r="AG13" s="147"/>
      <c r="AH13" s="53"/>
      <c r="AI13" s="10"/>
      <c r="AJ13" s="10"/>
      <c r="AL13" s="28"/>
      <c r="AM13" s="28"/>
      <c r="AN13" s="28"/>
      <c r="AO13" s="27"/>
      <c r="AP13" s="27"/>
    </row>
    <row r="14" spans="1:56" x14ac:dyDescent="0.45">
      <c r="A14" s="3"/>
      <c r="B14" s="3"/>
      <c r="C14" s="142" t="s">
        <v>13</v>
      </c>
      <c r="D14" s="143"/>
      <c r="E14" s="143"/>
      <c r="F14" s="143"/>
      <c r="G14" s="143"/>
      <c r="H14" s="143"/>
      <c r="I14" s="144"/>
      <c r="J14" s="73"/>
      <c r="K14" s="73"/>
      <c r="L14" s="73"/>
      <c r="M14" s="73"/>
      <c r="N14" s="73"/>
      <c r="O14" s="73"/>
      <c r="P14" s="73"/>
      <c r="Q14" s="73"/>
      <c r="R14" s="73"/>
      <c r="S14" s="73"/>
      <c r="T14" s="73"/>
      <c r="U14" s="73"/>
      <c r="V14" s="73"/>
      <c r="W14" s="73"/>
      <c r="X14" s="73"/>
      <c r="Y14" s="73"/>
      <c r="Z14" s="73"/>
      <c r="AA14" s="73"/>
      <c r="AB14" s="73"/>
      <c r="AC14" s="73"/>
      <c r="AD14" s="73"/>
      <c r="AE14" s="73"/>
      <c r="AF14" s="73"/>
      <c r="AG14" s="148"/>
      <c r="AH14" s="53" t="str">
        <f>IF($A$10=TRUE,IF(I14="","★",""),"")</f>
        <v/>
      </c>
      <c r="AI14" s="10"/>
      <c r="AJ14" s="10"/>
      <c r="AK14" s="27" t="s">
        <v>121</v>
      </c>
      <c r="AL14" s="28"/>
      <c r="AM14" s="28"/>
      <c r="AN14" s="28"/>
      <c r="AO14" s="28"/>
      <c r="AP14" s="28"/>
    </row>
    <row r="15" spans="1:56" x14ac:dyDescent="0.45">
      <c r="A15" s="3"/>
      <c r="B15" s="3"/>
      <c r="C15" s="60" t="s">
        <v>14</v>
      </c>
      <c r="D15" s="61"/>
      <c r="E15" s="61"/>
      <c r="F15" s="61"/>
      <c r="G15" s="61"/>
      <c r="H15" s="61"/>
      <c r="I15" s="62"/>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50"/>
      <c r="AH15" s="59"/>
      <c r="AI15" s="53"/>
      <c r="AJ15" s="10"/>
      <c r="AK15" s="27" t="s">
        <v>46</v>
      </c>
      <c r="AL15" s="28"/>
      <c r="AM15" s="28"/>
      <c r="AN15" s="28"/>
      <c r="AO15" s="28"/>
      <c r="AP15" s="28"/>
    </row>
    <row r="16" spans="1:56" ht="19.2" x14ac:dyDescent="0.45">
      <c r="A16" s="9" t="b">
        <v>0</v>
      </c>
      <c r="B16" s="3" t="s">
        <v>117</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53"/>
      <c r="AJ16" s="10" t="s">
        <v>110</v>
      </c>
      <c r="AK16" s="4"/>
    </row>
    <row r="17" spans="1:61" x14ac:dyDescent="0.45">
      <c r="A17" s="3"/>
      <c r="B17" s="3" t="s">
        <v>15</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53"/>
      <c r="AJ17" s="10"/>
      <c r="AK17" s="11" t="s">
        <v>16</v>
      </c>
      <c r="AL17" s="27" t="s">
        <v>42</v>
      </c>
    </row>
    <row r="18" spans="1:61" x14ac:dyDescent="0.45">
      <c r="A18" s="3"/>
      <c r="B18" s="3"/>
      <c r="C18" s="3" t="s">
        <v>17</v>
      </c>
      <c r="D18" s="3"/>
      <c r="E18" s="3"/>
      <c r="F18" s="3"/>
      <c r="G18" s="3"/>
      <c r="H18" s="3"/>
      <c r="I18" s="63"/>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5"/>
      <c r="AI18" s="53" t="str">
        <f>IF($A$16=TRUE,IF(I18="","★",""),"")</f>
        <v/>
      </c>
      <c r="AJ18" s="10"/>
      <c r="AK18" s="10"/>
      <c r="AL18" s="27" t="s">
        <v>43</v>
      </c>
    </row>
    <row r="19" spans="1:61" x14ac:dyDescent="0.45">
      <c r="A19" s="3"/>
      <c r="B19" s="3"/>
      <c r="C19" s="3"/>
      <c r="D19" s="3"/>
      <c r="E19" s="3"/>
      <c r="F19" s="3"/>
      <c r="G19" s="3"/>
      <c r="H19" s="3"/>
      <c r="I19" s="69"/>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c r="AI19" s="53"/>
      <c r="AJ19" s="10"/>
      <c r="AK19" s="10" t="s">
        <v>18</v>
      </c>
      <c r="AL19" s="27" t="s">
        <v>111</v>
      </c>
    </row>
    <row r="20" spans="1:61" x14ac:dyDescent="0.45">
      <c r="A20" s="3"/>
      <c r="B20" s="3"/>
      <c r="C20" s="3" t="s">
        <v>112</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53"/>
      <c r="AJ20" s="10"/>
      <c r="AK20" s="10"/>
      <c r="AL20" s="27" t="s">
        <v>113</v>
      </c>
    </row>
    <row r="21" spans="1:61" x14ac:dyDescent="0.45">
      <c r="A21" s="3"/>
      <c r="B21" s="3"/>
      <c r="C21" s="3"/>
      <c r="D21" s="19" t="s">
        <v>19</v>
      </c>
      <c r="E21" s="20"/>
      <c r="F21" s="20"/>
      <c r="G21" s="99"/>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1"/>
      <c r="AI21" s="53" t="str">
        <f>IF($A$16=TRUE,IF(G21="","★",""),"")</f>
        <v/>
      </c>
      <c r="AJ21" s="4"/>
      <c r="AK21" s="11" t="s">
        <v>20</v>
      </c>
      <c r="AL21" s="27" t="s">
        <v>44</v>
      </c>
    </row>
    <row r="22" spans="1:61" x14ac:dyDescent="0.45">
      <c r="A22" s="3"/>
      <c r="B22" s="3"/>
      <c r="C22" s="3"/>
      <c r="D22" s="17" t="s">
        <v>21</v>
      </c>
      <c r="E22" s="18"/>
      <c r="F22" s="18"/>
      <c r="G22" s="99"/>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1"/>
      <c r="AI22" s="53" t="str">
        <f>IF($A$16=TRUE,IF(G22="","★",""),"")</f>
        <v/>
      </c>
      <c r="AJ22" s="4"/>
      <c r="AK22" s="4"/>
      <c r="AL22" s="27" t="s">
        <v>45</v>
      </c>
    </row>
    <row r="23" spans="1:61" x14ac:dyDescent="0.45">
      <c r="A23" s="3"/>
      <c r="B23" s="3"/>
      <c r="C23" s="3"/>
      <c r="D23" s="44"/>
      <c r="E23" s="44"/>
      <c r="F23" s="44"/>
      <c r="G23" s="45"/>
      <c r="H23" s="45"/>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53"/>
      <c r="AJ23" s="4"/>
      <c r="AK23" s="4"/>
      <c r="AL23" s="27" t="s">
        <v>114</v>
      </c>
    </row>
    <row r="24" spans="1:61" x14ac:dyDescent="0.45">
      <c r="A24" s="3"/>
      <c r="B24" s="3"/>
      <c r="C24" s="52" t="s">
        <v>95</v>
      </c>
      <c r="D24" s="50"/>
      <c r="E24" s="50"/>
      <c r="F24" s="50"/>
      <c r="G24" s="51"/>
      <c r="H24" s="51"/>
      <c r="I24" s="106"/>
      <c r="J24" s="107"/>
      <c r="K24" s="107"/>
      <c r="L24" s="107"/>
      <c r="M24" s="108"/>
      <c r="N24" s="51"/>
      <c r="O24" s="51"/>
      <c r="P24" s="51"/>
      <c r="Q24" s="51"/>
      <c r="R24" s="51"/>
      <c r="S24" s="51"/>
      <c r="T24" s="51"/>
      <c r="U24" s="51"/>
      <c r="V24" s="51"/>
      <c r="W24" s="51"/>
      <c r="X24" s="51"/>
      <c r="Y24" s="51"/>
      <c r="Z24" s="51"/>
      <c r="AA24" s="51"/>
      <c r="AB24" s="51"/>
      <c r="AC24" s="51"/>
      <c r="AD24" s="51"/>
      <c r="AE24" s="51"/>
      <c r="AF24" s="51"/>
      <c r="AG24" s="51"/>
      <c r="AH24" s="45"/>
      <c r="AI24" s="53" t="str">
        <f>IF($A$16=TRUE,IF(I24="","★",""),"")</f>
        <v/>
      </c>
      <c r="AJ24" s="48" t="s">
        <v>97</v>
      </c>
      <c r="AK24" s="49"/>
      <c r="AL24" s="48"/>
      <c r="AM24" s="47"/>
      <c r="AN24" s="47"/>
      <c r="AO24" s="47"/>
      <c r="AP24" s="47"/>
      <c r="AQ24" s="47"/>
      <c r="AR24" s="47"/>
      <c r="AS24" s="47"/>
      <c r="AT24" s="47"/>
      <c r="AU24" s="47"/>
      <c r="AV24" s="47"/>
      <c r="AW24" s="47"/>
      <c r="AX24" s="47"/>
      <c r="AY24" s="47"/>
      <c r="AZ24" s="47"/>
      <c r="BA24" s="47"/>
      <c r="BB24" s="47"/>
      <c r="BC24" s="47"/>
      <c r="BD24" s="47"/>
      <c r="BE24" s="47"/>
      <c r="BF24" s="47"/>
      <c r="BG24" s="47"/>
      <c r="BH24" s="47"/>
      <c r="BI24" s="47"/>
    </row>
    <row r="25" spans="1:61" x14ac:dyDescent="0.45">
      <c r="A25" s="3"/>
      <c r="B25" s="52" t="s">
        <v>98</v>
      </c>
      <c r="C25" s="3"/>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53"/>
      <c r="AJ25" s="4"/>
      <c r="AK25" s="4"/>
      <c r="AL25" s="27"/>
    </row>
    <row r="26" spans="1:61" x14ac:dyDescent="0.45">
      <c r="A26" s="3"/>
      <c r="B26" s="3"/>
      <c r="C26" s="50" t="s">
        <v>99</v>
      </c>
      <c r="D26" s="50"/>
      <c r="E26" s="50"/>
      <c r="F26" s="51"/>
      <c r="G26" s="51"/>
      <c r="H26" s="47"/>
      <c r="I26" s="109"/>
      <c r="J26" s="110"/>
      <c r="K26" s="110"/>
      <c r="L26" s="110"/>
      <c r="M26" s="111"/>
      <c r="N26" s="45"/>
      <c r="O26" s="45"/>
      <c r="P26" s="45"/>
      <c r="Q26" s="45"/>
      <c r="R26" s="45"/>
      <c r="S26" s="45"/>
      <c r="T26" s="45"/>
      <c r="U26" s="45"/>
      <c r="V26" s="45"/>
      <c r="W26" s="45"/>
      <c r="X26" s="45"/>
      <c r="Y26" s="45"/>
      <c r="Z26" s="45"/>
      <c r="AA26" s="45"/>
      <c r="AB26" s="45"/>
      <c r="AC26" s="45"/>
      <c r="AD26" s="45"/>
      <c r="AE26" s="45"/>
      <c r="AF26" s="45"/>
      <c r="AG26" s="45"/>
      <c r="AH26" s="45"/>
      <c r="AI26" s="53" t="str">
        <f>IF($A$16=TRUE,IF(I26="","★",""),"")</f>
        <v/>
      </c>
      <c r="AJ26" s="48" t="s">
        <v>102</v>
      </c>
      <c r="AK26" s="4"/>
      <c r="AL26" s="27"/>
    </row>
    <row r="27" spans="1:61" x14ac:dyDescent="0.45">
      <c r="A27" s="3"/>
      <c r="B27" s="3"/>
      <c r="C27" s="52" t="s">
        <v>100</v>
      </c>
      <c r="D27" s="44"/>
      <c r="E27" s="44"/>
      <c r="F27" s="44"/>
      <c r="G27" s="45"/>
      <c r="H27" s="45"/>
      <c r="I27" s="112">
        <v>1</v>
      </c>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c r="AI27" s="53" t="str">
        <f>IF($I$26="有",IF(I27="","★",""),"")</f>
        <v/>
      </c>
      <c r="AJ27" s="48" t="s">
        <v>103</v>
      </c>
      <c r="AK27" s="56"/>
      <c r="AL27" s="54"/>
      <c r="AM27" s="55"/>
      <c r="AN27" s="55"/>
      <c r="AO27" s="55"/>
      <c r="AP27" s="55"/>
      <c r="AQ27" s="55"/>
      <c r="AR27" s="55"/>
      <c r="AS27" s="55"/>
      <c r="AT27" s="55"/>
    </row>
    <row r="28" spans="1:61" x14ac:dyDescent="0.45">
      <c r="A28" s="3"/>
      <c r="B28" s="3"/>
      <c r="C28" s="3"/>
      <c r="D28" s="44"/>
      <c r="E28" s="44"/>
      <c r="F28" s="44"/>
      <c r="G28" s="45"/>
      <c r="H28" s="45"/>
      <c r="I28" s="115"/>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7"/>
      <c r="AI28" s="53"/>
      <c r="AJ28" s="4"/>
      <c r="AK28" s="4"/>
      <c r="AL28" s="27"/>
    </row>
    <row r="29" spans="1:61" x14ac:dyDescent="0.45">
      <c r="A29" s="3"/>
      <c r="B29" s="3"/>
      <c r="C29" s="3"/>
      <c r="D29" s="44"/>
      <c r="E29" s="44"/>
      <c r="F29" s="44"/>
      <c r="G29" s="45"/>
      <c r="H29" s="45"/>
      <c r="I29" s="115"/>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c r="AI29" s="53"/>
      <c r="AJ29" s="4"/>
      <c r="AK29" s="4"/>
      <c r="AL29" s="27"/>
    </row>
    <row r="30" spans="1:61" x14ac:dyDescent="0.45">
      <c r="A30" s="3"/>
      <c r="B30" s="3"/>
      <c r="C30" s="3"/>
      <c r="D30" s="44"/>
      <c r="E30" s="44"/>
      <c r="F30" s="44"/>
      <c r="G30" s="45"/>
      <c r="H30" s="45"/>
      <c r="I30" s="118"/>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20"/>
      <c r="AI30" s="53"/>
      <c r="AJ30" s="4"/>
      <c r="AK30" s="4"/>
      <c r="AL30" s="27"/>
    </row>
    <row r="31" spans="1:61" x14ac:dyDescent="0.45">
      <c r="A31" s="3"/>
      <c r="B31" s="3"/>
      <c r="C31" s="3" t="s">
        <v>14</v>
      </c>
      <c r="D31" s="44"/>
      <c r="E31" s="44"/>
      <c r="F31" s="44"/>
      <c r="G31" s="44"/>
      <c r="H31" s="44"/>
      <c r="I31" s="102"/>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4"/>
      <c r="AI31" s="53"/>
      <c r="AJ31" s="4"/>
      <c r="AK31" s="4"/>
    </row>
    <row r="32" spans="1:61" x14ac:dyDescent="0.45">
      <c r="A32" s="9" t="b">
        <v>0</v>
      </c>
      <c r="B32" s="3" t="s">
        <v>81</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53"/>
      <c r="AJ32" s="10" t="s">
        <v>86</v>
      </c>
      <c r="AK32" s="4"/>
    </row>
    <row r="33" spans="1:38" x14ac:dyDescent="0.45">
      <c r="A33" s="21"/>
      <c r="B33" s="3"/>
      <c r="C33" s="3" t="s">
        <v>82</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53"/>
      <c r="AJ33" s="4"/>
      <c r="AK33" s="10" t="s">
        <v>88</v>
      </c>
      <c r="AL33" s="27" t="s">
        <v>115</v>
      </c>
    </row>
    <row r="34" spans="1:38" x14ac:dyDescent="0.45">
      <c r="A34" s="3"/>
      <c r="B34" s="3"/>
      <c r="C34" s="3"/>
      <c r="D34" s="12" t="s">
        <v>22</v>
      </c>
      <c r="E34" s="13"/>
      <c r="F34" s="13"/>
      <c r="G34" s="63"/>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5"/>
      <c r="AI34" s="53" t="str">
        <f>IF($A$32=TRUE,IF(G34="","★",""),"")</f>
        <v/>
      </c>
      <c r="AJ34" s="4"/>
      <c r="AK34" s="4"/>
      <c r="AL34" s="27" t="s">
        <v>116</v>
      </c>
    </row>
    <row r="35" spans="1:38" x14ac:dyDescent="0.45">
      <c r="A35" s="3"/>
      <c r="B35" s="3"/>
      <c r="C35" s="3"/>
      <c r="D35" s="14"/>
      <c r="E35" s="15"/>
      <c r="F35" s="16"/>
      <c r="G35" s="69"/>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1"/>
      <c r="AI35" s="53"/>
      <c r="AJ35" s="4"/>
      <c r="AK35" s="4"/>
    </row>
    <row r="36" spans="1:38" x14ac:dyDescent="0.45">
      <c r="A36" s="37" t="b">
        <v>0</v>
      </c>
      <c r="B36" s="38" t="s">
        <v>83</v>
      </c>
      <c r="Q36" s="3"/>
      <c r="R36" s="38" t="s">
        <v>84</v>
      </c>
      <c r="S36" s="38"/>
      <c r="T36" s="38"/>
      <c r="U36" s="38"/>
      <c r="V36" s="38"/>
      <c r="W36" s="135"/>
      <c r="X36" s="135"/>
      <c r="Y36" s="38" t="s">
        <v>85</v>
      </c>
      <c r="Z36" s="3"/>
      <c r="AA36" s="3"/>
      <c r="AB36" s="3"/>
      <c r="AC36" s="3"/>
      <c r="AD36" s="3"/>
      <c r="AE36" s="3"/>
      <c r="AF36" s="3"/>
      <c r="AG36" s="3"/>
      <c r="AH36" s="3"/>
      <c r="AI36" s="57" t="str">
        <f>IF($A$36=TRUE,IF(W36="","★",""),"")</f>
        <v/>
      </c>
      <c r="AJ36" s="10" t="s">
        <v>105</v>
      </c>
    </row>
    <row r="37" spans="1:38" x14ac:dyDescent="0.45">
      <c r="D37" s="12" t="s">
        <v>22</v>
      </c>
      <c r="E37" s="13"/>
      <c r="F37" s="13"/>
      <c r="G37" s="63"/>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5"/>
      <c r="AI37" s="57" t="str">
        <f>IF($A$36=TRUE,IF(G37="","★",""),"")</f>
        <v/>
      </c>
    </row>
    <row r="38" spans="1:38" x14ac:dyDescent="0.45">
      <c r="D38" s="14"/>
      <c r="E38" s="15"/>
      <c r="F38" s="16"/>
      <c r="G38" s="69"/>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c r="AI38" s="57"/>
    </row>
    <row r="39" spans="1:38" x14ac:dyDescent="0.45">
      <c r="A39" s="3" t="s">
        <v>23</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53"/>
      <c r="AJ39" s="30" t="s">
        <v>24</v>
      </c>
      <c r="AK39" s="6"/>
    </row>
    <row r="40" spans="1:38" x14ac:dyDescent="0.45">
      <c r="A40" s="3"/>
      <c r="B40" s="3" t="s">
        <v>25</v>
      </c>
      <c r="C40" s="3"/>
      <c r="D40" s="3"/>
      <c r="E40" s="3"/>
      <c r="F40" s="3"/>
      <c r="G40" s="3"/>
      <c r="H40" s="3"/>
      <c r="I40" s="3"/>
      <c r="J40" s="3"/>
      <c r="K40" s="3"/>
      <c r="L40" s="124"/>
      <c r="M40" s="124"/>
      <c r="N40" s="124"/>
      <c r="O40" s="124"/>
      <c r="P40" s="124"/>
      <c r="Q40" s="124"/>
      <c r="R40" s="124"/>
      <c r="S40" s="124"/>
      <c r="T40" s="124"/>
      <c r="U40" s="22" t="s">
        <v>26</v>
      </c>
      <c r="V40" s="3"/>
      <c r="W40" s="23" t="s">
        <v>27</v>
      </c>
      <c r="X40" s="3"/>
      <c r="Y40" s="3"/>
      <c r="Z40" s="3"/>
      <c r="AA40" s="3"/>
      <c r="AB40" s="3"/>
      <c r="AC40" s="3"/>
      <c r="AD40" s="3"/>
      <c r="AE40" s="3"/>
      <c r="AF40" s="3"/>
      <c r="AG40" s="3"/>
      <c r="AH40" s="3"/>
      <c r="AI40" s="53" t="str">
        <f>IF(L40="","★","")</f>
        <v>★</v>
      </c>
      <c r="AJ40" s="2"/>
      <c r="AK40" s="10" t="s">
        <v>28</v>
      </c>
    </row>
    <row r="41" spans="1:38" x14ac:dyDescent="0.45">
      <c r="A41" s="3"/>
      <c r="B41" s="3" t="s">
        <v>29</v>
      </c>
      <c r="C41" s="3"/>
      <c r="D41" s="3"/>
      <c r="E41" s="3"/>
      <c r="F41" s="3"/>
      <c r="G41" s="3"/>
      <c r="H41" s="3"/>
      <c r="I41" s="3"/>
      <c r="J41" s="3"/>
      <c r="K41" s="3"/>
      <c r="L41" s="124"/>
      <c r="M41" s="124"/>
      <c r="N41" s="124"/>
      <c r="O41" s="124"/>
      <c r="P41" s="124"/>
      <c r="Q41" s="124"/>
      <c r="R41" s="124"/>
      <c r="S41" s="124"/>
      <c r="T41" s="124"/>
      <c r="U41" s="22" t="s">
        <v>26</v>
      </c>
      <c r="V41" s="3"/>
      <c r="W41" s="6" t="s">
        <v>123</v>
      </c>
      <c r="X41" s="23"/>
      <c r="Y41" s="23"/>
      <c r="Z41" s="23"/>
      <c r="AA41" s="23"/>
      <c r="AB41" s="23"/>
      <c r="AC41" s="23"/>
      <c r="AD41" s="23"/>
      <c r="AE41" s="23"/>
      <c r="AF41" s="23"/>
      <c r="AG41" s="23"/>
      <c r="AH41" s="23"/>
      <c r="AI41" s="53" t="str">
        <f>IF(L41="","★","")</f>
        <v>★</v>
      </c>
      <c r="AJ41" s="6" t="s">
        <v>18</v>
      </c>
      <c r="AK41" s="10" t="s">
        <v>106</v>
      </c>
    </row>
    <row r="42" spans="1:38" x14ac:dyDescent="0.45">
      <c r="A42" s="3"/>
      <c r="B42" s="3" t="s">
        <v>30</v>
      </c>
      <c r="C42" s="3"/>
      <c r="D42" s="3"/>
      <c r="E42" s="3"/>
      <c r="F42" s="3"/>
      <c r="G42" s="3"/>
      <c r="H42" s="3"/>
      <c r="I42" s="3"/>
      <c r="J42" s="3"/>
      <c r="K42" s="3"/>
      <c r="L42" s="134">
        <f>L40+L41</f>
        <v>0</v>
      </c>
      <c r="M42" s="134"/>
      <c r="N42" s="134"/>
      <c r="O42" s="134"/>
      <c r="P42" s="134"/>
      <c r="Q42" s="134"/>
      <c r="R42" s="134"/>
      <c r="S42" s="134"/>
      <c r="T42" s="134"/>
      <c r="U42" s="22" t="s">
        <v>26</v>
      </c>
      <c r="V42" s="3"/>
      <c r="W42" s="3"/>
      <c r="X42" s="3"/>
      <c r="Y42" s="121">
        <f>IF(L42="","",ROUNDUP(L42*10/3,-3))</f>
        <v>0</v>
      </c>
      <c r="Z42" s="122"/>
      <c r="AA42" s="122"/>
      <c r="AB42" s="122"/>
      <c r="AC42" s="122"/>
      <c r="AD42" s="122"/>
      <c r="AE42" s="122"/>
      <c r="AF42" s="122"/>
      <c r="AG42" s="123"/>
      <c r="AH42" s="22" t="s">
        <v>26</v>
      </c>
      <c r="AI42" s="53"/>
      <c r="AJ42" s="6"/>
      <c r="AK42" s="10" t="s">
        <v>35</v>
      </c>
    </row>
    <row r="43" spans="1:38" x14ac:dyDescent="0.45">
      <c r="A43" s="3" t="s">
        <v>38</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53"/>
      <c r="AJ43" s="6" t="s">
        <v>63</v>
      </c>
      <c r="AK43" s="6"/>
    </row>
    <row r="44" spans="1:38" x14ac:dyDescent="0.45">
      <c r="A44" s="3"/>
      <c r="B44" s="63"/>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5"/>
      <c r="AI44" s="53" t="str">
        <f>IF(B44="","★","")</f>
        <v>★</v>
      </c>
      <c r="AJ44" s="6"/>
      <c r="AK44" s="10" t="s">
        <v>36</v>
      </c>
    </row>
    <row r="45" spans="1:38" x14ac:dyDescent="0.45">
      <c r="A45" s="3"/>
      <c r="B45" s="66"/>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8"/>
      <c r="AI45" s="53"/>
      <c r="AJ45" s="6"/>
      <c r="AK45" s="10"/>
    </row>
    <row r="46" spans="1:38" x14ac:dyDescent="0.45">
      <c r="A46" s="3"/>
      <c r="B46" s="66"/>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8"/>
      <c r="AI46" s="53"/>
      <c r="AJ46" s="6"/>
      <c r="AK46" s="10"/>
    </row>
    <row r="47" spans="1:38" x14ac:dyDescent="0.45">
      <c r="A47" s="3"/>
      <c r="B47" s="66"/>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8"/>
      <c r="AI47" s="53"/>
      <c r="AJ47" s="6"/>
      <c r="AK47" s="10" t="s">
        <v>31</v>
      </c>
    </row>
    <row r="48" spans="1:38" x14ac:dyDescent="0.45">
      <c r="A48" s="3"/>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1"/>
      <c r="AI48" s="53"/>
      <c r="AJ48" s="6"/>
      <c r="AK48" s="10" t="s">
        <v>58</v>
      </c>
    </row>
    <row r="49" spans="1:48" x14ac:dyDescent="0.45">
      <c r="A49" s="3" t="s">
        <v>39</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53"/>
      <c r="AJ49" s="2" t="s">
        <v>64</v>
      </c>
    </row>
    <row r="50" spans="1:48" x14ac:dyDescent="0.45">
      <c r="A50" s="3"/>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4"/>
      <c r="AI50" s="53" t="str">
        <f>IF(H8="食品・飲料",IF(B50="","★",""),"")</f>
        <v/>
      </c>
      <c r="AK50" s="32" t="s">
        <v>107</v>
      </c>
      <c r="AL50" s="31"/>
      <c r="AM50" s="31"/>
      <c r="AN50" s="31"/>
      <c r="AO50" s="31"/>
      <c r="AP50" s="31"/>
      <c r="AQ50" s="31"/>
      <c r="AR50" s="31"/>
      <c r="AS50" s="31"/>
      <c r="AT50" s="31"/>
      <c r="AU50" s="31"/>
      <c r="AV50" s="31"/>
    </row>
    <row r="51" spans="1:48" x14ac:dyDescent="0.45">
      <c r="A51" s="3" t="s">
        <v>37</v>
      </c>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53"/>
      <c r="AJ51" s="2" t="s">
        <v>108</v>
      </c>
      <c r="AK51" s="6"/>
    </row>
    <row r="52" spans="1:48" x14ac:dyDescent="0.45">
      <c r="A52" s="3"/>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4"/>
      <c r="AI52" s="53" t="str">
        <f>IF(OR(H8="食品・飲料",H8="モノ"),IF(B52="","★",""),"")</f>
        <v/>
      </c>
      <c r="AJ52" s="6"/>
      <c r="AK52" s="10" t="s">
        <v>40</v>
      </c>
    </row>
    <row r="53" spans="1:48" x14ac:dyDescent="0.45">
      <c r="A53" s="3" t="s">
        <v>47</v>
      </c>
      <c r="B53" s="3"/>
      <c r="C53" s="3"/>
      <c r="D53" s="3"/>
      <c r="E53" s="3"/>
      <c r="F53" s="3"/>
      <c r="G53" s="3"/>
      <c r="H53" s="3"/>
      <c r="I53" s="3"/>
      <c r="J53" s="79"/>
      <c r="K53" s="80"/>
      <c r="L53" s="80"/>
      <c r="M53" s="80"/>
      <c r="N53" s="80"/>
      <c r="O53" s="80"/>
      <c r="P53" s="80"/>
      <c r="Q53" s="80"/>
      <c r="R53" s="80"/>
      <c r="S53" s="80"/>
      <c r="T53" s="80"/>
      <c r="U53" s="80"/>
      <c r="V53" s="80"/>
      <c r="W53" s="80"/>
      <c r="X53" s="80"/>
      <c r="Y53" s="80"/>
      <c r="Z53" s="80"/>
      <c r="AA53" s="80"/>
      <c r="AB53" s="80"/>
      <c r="AC53" s="80"/>
      <c r="AD53" s="80"/>
      <c r="AE53" s="80"/>
      <c r="AF53" s="80"/>
      <c r="AG53" s="80"/>
      <c r="AH53" s="81"/>
      <c r="AI53" s="53" t="str">
        <f>IF(J53="","★","")</f>
        <v>★</v>
      </c>
      <c r="AJ53" s="6" t="s">
        <v>65</v>
      </c>
      <c r="AK53" s="4"/>
    </row>
    <row r="54" spans="1:48" x14ac:dyDescent="0.45">
      <c r="A54" s="3" t="s">
        <v>48</v>
      </c>
      <c r="B54" s="3"/>
      <c r="C54" s="3"/>
      <c r="D54" s="3"/>
      <c r="E54" s="3"/>
      <c r="F54" s="3"/>
      <c r="G54" s="3"/>
      <c r="H54" s="3"/>
      <c r="I54" s="3"/>
      <c r="J54" s="79"/>
      <c r="K54" s="80"/>
      <c r="L54" s="80"/>
      <c r="M54" s="80"/>
      <c r="N54" s="80"/>
      <c r="O54" s="81"/>
      <c r="P54" s="24" t="s">
        <v>32</v>
      </c>
      <c r="Q54" s="82"/>
      <c r="R54" s="82"/>
      <c r="S54" s="82"/>
      <c r="T54" s="82"/>
      <c r="U54" s="82"/>
      <c r="V54" s="82"/>
      <c r="W54" s="82"/>
      <c r="X54" s="82"/>
      <c r="Y54" s="82"/>
      <c r="Z54" s="82"/>
      <c r="AA54" s="82"/>
      <c r="AB54" s="82"/>
      <c r="AC54" s="82"/>
      <c r="AD54" s="82"/>
      <c r="AE54" s="82"/>
      <c r="AF54" s="82"/>
      <c r="AG54" s="82"/>
      <c r="AH54" s="25" t="s">
        <v>33</v>
      </c>
      <c r="AI54" s="53" t="str">
        <f>IF(J54="期間限定",IF(Q54="","★",""),IF(J54="","★",""))</f>
        <v>★</v>
      </c>
      <c r="AJ54" s="6" t="s">
        <v>66</v>
      </c>
      <c r="AK54" s="4"/>
    </row>
    <row r="55" spans="1:48" x14ac:dyDescent="0.45">
      <c r="A55" s="3" t="s">
        <v>49</v>
      </c>
      <c r="B55" s="3"/>
      <c r="C55" s="3"/>
      <c r="D55" s="3"/>
      <c r="E55" s="3"/>
      <c r="F55" s="3"/>
      <c r="G55" s="3"/>
      <c r="H55" s="3"/>
      <c r="I55" s="3"/>
      <c r="J55" s="79"/>
      <c r="K55" s="80"/>
      <c r="L55" s="80"/>
      <c r="M55" s="80"/>
      <c r="N55" s="80"/>
      <c r="O55" s="81"/>
      <c r="P55" s="26" t="s">
        <v>32</v>
      </c>
      <c r="Q55" s="78"/>
      <c r="R55" s="78"/>
      <c r="S55" s="78"/>
      <c r="T55" s="78"/>
      <c r="U55" s="78"/>
      <c r="V55" s="78"/>
      <c r="W55" s="78"/>
      <c r="X55" s="78"/>
      <c r="Y55" s="78"/>
      <c r="Z55" s="78"/>
      <c r="AA55" s="78"/>
      <c r="AB55" s="78"/>
      <c r="AC55" s="78"/>
      <c r="AD55" s="78"/>
      <c r="AE55" s="78"/>
      <c r="AF55" s="78"/>
      <c r="AG55" s="78"/>
      <c r="AH55" s="3" t="s">
        <v>33</v>
      </c>
      <c r="AI55" s="53" t="str">
        <f>IF(J55="数量限定",IF(Q55="","★",""),IF(J55="","★",""))</f>
        <v>★</v>
      </c>
      <c r="AJ55" s="6" t="s">
        <v>67</v>
      </c>
      <c r="AK55" s="4"/>
    </row>
    <row r="56" spans="1:48" x14ac:dyDescent="0.45">
      <c r="A56" s="3" t="s">
        <v>50</v>
      </c>
      <c r="B56" s="3"/>
      <c r="C56" s="3"/>
      <c r="D56" s="3"/>
      <c r="E56" s="3"/>
      <c r="F56" s="3"/>
      <c r="G56" s="3"/>
      <c r="H56" s="3"/>
      <c r="I56" s="3"/>
      <c r="J56" s="75"/>
      <c r="K56" s="76"/>
      <c r="L56" s="76"/>
      <c r="M56" s="76"/>
      <c r="N56" s="76"/>
      <c r="O56" s="77"/>
      <c r="P56" s="26" t="s">
        <v>32</v>
      </c>
      <c r="Q56" s="78"/>
      <c r="R56" s="78"/>
      <c r="S56" s="78"/>
      <c r="T56" s="78"/>
      <c r="U56" s="78"/>
      <c r="V56" s="78"/>
      <c r="W56" s="78"/>
      <c r="X56" s="78"/>
      <c r="Y56" s="78"/>
      <c r="Z56" s="78"/>
      <c r="AA56" s="78"/>
      <c r="AB56" s="78"/>
      <c r="AC56" s="78"/>
      <c r="AD56" s="78"/>
      <c r="AE56" s="78"/>
      <c r="AF56" s="78"/>
      <c r="AG56" s="78"/>
      <c r="AH56" s="3" t="s">
        <v>33</v>
      </c>
      <c r="AI56" s="53" t="str">
        <f>IF(J56="その他",IF(Q56="","★",""),IF(J56="","★",""))</f>
        <v>★</v>
      </c>
      <c r="AJ56" s="6" t="s">
        <v>68</v>
      </c>
      <c r="AK56" s="4"/>
    </row>
    <row r="57" spans="1:48" x14ac:dyDescent="0.45">
      <c r="A57" s="3" t="s">
        <v>51</v>
      </c>
      <c r="B57" s="3"/>
      <c r="C57" s="3"/>
      <c r="D57" s="3"/>
      <c r="E57" s="3"/>
      <c r="F57" s="3"/>
      <c r="G57" s="3"/>
      <c r="H57" s="3"/>
      <c r="I57" s="3"/>
      <c r="J57" s="79"/>
      <c r="K57" s="80"/>
      <c r="L57" s="80"/>
      <c r="M57" s="80"/>
      <c r="N57" s="80"/>
      <c r="O57" s="81"/>
      <c r="P57" s="3"/>
      <c r="Q57" s="3"/>
      <c r="R57" s="3"/>
      <c r="S57" s="3"/>
      <c r="T57" s="3"/>
      <c r="U57" s="3"/>
      <c r="V57" s="3"/>
      <c r="W57" s="3"/>
      <c r="X57" s="3"/>
      <c r="Y57" s="3"/>
      <c r="Z57" s="3"/>
      <c r="AA57" s="3"/>
      <c r="AB57" s="3"/>
      <c r="AC57" s="3"/>
      <c r="AD57" s="3"/>
      <c r="AE57" s="3"/>
      <c r="AF57" s="3"/>
      <c r="AG57" s="3"/>
      <c r="AH57" s="3"/>
      <c r="AI57" s="53" t="str">
        <f>IF(J57="","★","")</f>
        <v>★</v>
      </c>
      <c r="AJ57" s="6" t="s">
        <v>69</v>
      </c>
      <c r="AK57" s="4"/>
    </row>
    <row r="58" spans="1:48" x14ac:dyDescent="0.45">
      <c r="A58" s="3" t="s">
        <v>52</v>
      </c>
      <c r="B58" s="3"/>
      <c r="C58" s="3"/>
      <c r="D58" s="3"/>
      <c r="E58" s="3"/>
      <c r="F58" s="3"/>
      <c r="G58" s="3"/>
      <c r="H58" s="3"/>
      <c r="I58" s="3"/>
      <c r="J58" s="79"/>
      <c r="K58" s="80"/>
      <c r="L58" s="80"/>
      <c r="M58" s="80"/>
      <c r="N58" s="80"/>
      <c r="O58" s="81"/>
      <c r="P58" s="3" t="s">
        <v>32</v>
      </c>
      <c r="Q58" s="78"/>
      <c r="R58" s="78"/>
      <c r="S58" s="78"/>
      <c r="T58" s="78"/>
      <c r="U58" s="78"/>
      <c r="V58" s="78"/>
      <c r="W58" s="78"/>
      <c r="X58" s="78"/>
      <c r="Y58" s="78"/>
      <c r="Z58" s="78"/>
      <c r="AA58" s="78"/>
      <c r="AB58" s="78"/>
      <c r="AC58" s="78"/>
      <c r="AD58" s="78"/>
      <c r="AE58" s="78"/>
      <c r="AF58" s="78"/>
      <c r="AG58" s="78"/>
      <c r="AH58" s="3" t="s">
        <v>33</v>
      </c>
      <c r="AI58" s="53" t="str">
        <f>IF(J58="その他",IF(Q58="","★",""),IF(J58="","★",""))</f>
        <v>★</v>
      </c>
      <c r="AJ58" s="6" t="s">
        <v>118</v>
      </c>
      <c r="AK58" s="4"/>
    </row>
    <row r="59" spans="1:48" x14ac:dyDescent="0.45">
      <c r="A59" s="3" t="s">
        <v>53</v>
      </c>
      <c r="B59" s="3"/>
      <c r="C59" s="3"/>
      <c r="D59" s="3"/>
      <c r="E59" s="3"/>
      <c r="F59" s="3"/>
      <c r="G59" s="3"/>
      <c r="H59" s="3"/>
      <c r="I59" s="3"/>
      <c r="J59" s="79"/>
      <c r="K59" s="80"/>
      <c r="L59" s="80"/>
      <c r="M59" s="80"/>
      <c r="N59" s="80"/>
      <c r="O59" s="81"/>
      <c r="P59" s="3"/>
      <c r="Q59" s="3"/>
      <c r="R59" s="3"/>
      <c r="T59" s="3"/>
      <c r="U59" s="3"/>
      <c r="V59" s="3"/>
      <c r="W59" s="3"/>
      <c r="X59" s="3"/>
      <c r="Y59" s="3"/>
      <c r="Z59" s="3"/>
      <c r="AA59" s="3"/>
      <c r="AB59" s="36"/>
      <c r="AC59" s="36"/>
      <c r="AD59" s="36"/>
      <c r="AE59" s="36"/>
      <c r="AF59" s="36"/>
      <c r="AG59" s="36"/>
      <c r="AH59" s="36"/>
      <c r="AI59" s="53" t="str">
        <f>IF(OR($J$56="ヤマト運輸",$J$56="佐川急便",$J$56="ゆうパック",$J$56="その他"),IF(J59="","★",""),"")</f>
        <v/>
      </c>
      <c r="AJ59" s="2" t="s">
        <v>80</v>
      </c>
      <c r="AK59" s="4"/>
    </row>
    <row r="60" spans="1:48" x14ac:dyDescent="0.45">
      <c r="A60" s="3" t="s">
        <v>55</v>
      </c>
      <c r="B60" s="3"/>
      <c r="C60" s="3"/>
      <c r="D60" s="3"/>
      <c r="E60" s="3"/>
      <c r="F60" s="3"/>
      <c r="G60" s="3"/>
      <c r="H60" s="3"/>
      <c r="I60" s="3"/>
      <c r="J60" s="79"/>
      <c r="K60" s="80"/>
      <c r="L60" s="80"/>
      <c r="M60" s="80"/>
      <c r="N60" s="80"/>
      <c r="O60" s="81"/>
      <c r="P60" s="3"/>
      <c r="Q60" s="3"/>
      <c r="R60" s="3"/>
      <c r="S60" s="3"/>
      <c r="T60" s="3"/>
      <c r="U60" s="3"/>
      <c r="V60" s="3"/>
      <c r="W60" s="3"/>
      <c r="X60" s="3"/>
      <c r="Y60" s="3"/>
      <c r="Z60" s="3"/>
      <c r="AA60" s="3"/>
      <c r="AB60" s="36"/>
      <c r="AC60" s="36"/>
      <c r="AD60" s="36"/>
      <c r="AE60" s="36"/>
      <c r="AF60" s="36"/>
      <c r="AG60" s="36"/>
      <c r="AH60" s="36"/>
      <c r="AI60" s="53" t="str">
        <f>IF(OR($J$56="ヤマト運輸",$J$56="佐川急便",$J$56="ゆうパック",$J$56="その他"),IF(J60="","★",""),"")</f>
        <v/>
      </c>
      <c r="AJ60" s="2" t="s">
        <v>79</v>
      </c>
      <c r="AK60" s="4"/>
    </row>
    <row r="61" spans="1:48" x14ac:dyDescent="0.45">
      <c r="A61" s="29" t="s">
        <v>54</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53"/>
      <c r="AJ61" s="2" t="s">
        <v>70</v>
      </c>
    </row>
    <row r="62" spans="1:48" x14ac:dyDescent="0.45">
      <c r="A62" s="29"/>
      <c r="B62" s="125"/>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7"/>
      <c r="AI62" s="53" t="str">
        <f>IF(B62="","★","")</f>
        <v>★</v>
      </c>
      <c r="AJ62" s="27"/>
    </row>
    <row r="63" spans="1:48" x14ac:dyDescent="0.45">
      <c r="A63" s="29"/>
      <c r="B63" s="128"/>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30"/>
      <c r="AI63" s="53"/>
      <c r="AJ63" s="2"/>
    </row>
    <row r="64" spans="1:48" x14ac:dyDescent="0.45">
      <c r="A64" s="29"/>
      <c r="B64" s="128"/>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30"/>
      <c r="AI64" s="53"/>
      <c r="AJ64" s="2"/>
    </row>
    <row r="65" spans="1:36" x14ac:dyDescent="0.45">
      <c r="A65" s="29"/>
      <c r="B65" s="128"/>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30"/>
      <c r="AI65" s="53"/>
      <c r="AJ65" s="2"/>
    </row>
    <row r="66" spans="1:36" x14ac:dyDescent="0.45">
      <c r="A66" s="29"/>
      <c r="B66" s="128"/>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30"/>
      <c r="AI66" s="53"/>
      <c r="AJ66" s="2"/>
    </row>
    <row r="67" spans="1:36" x14ac:dyDescent="0.45">
      <c r="A67" s="29"/>
      <c r="B67" s="128"/>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30"/>
      <c r="AI67" s="53"/>
      <c r="AJ67" s="2"/>
    </row>
    <row r="68" spans="1:36" x14ac:dyDescent="0.45">
      <c r="A68" s="29"/>
      <c r="B68" s="128"/>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30"/>
      <c r="AI68" s="53"/>
      <c r="AJ68" s="2"/>
    </row>
    <row r="69" spans="1:36" x14ac:dyDescent="0.45">
      <c r="A69" s="29"/>
      <c r="B69" s="128"/>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30"/>
      <c r="AI69" s="53"/>
      <c r="AJ69" s="2"/>
    </row>
    <row r="70" spans="1:36" x14ac:dyDescent="0.45">
      <c r="A70" s="29"/>
      <c r="B70" s="128"/>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30"/>
      <c r="AI70" s="53"/>
      <c r="AJ70" s="2"/>
    </row>
    <row r="71" spans="1:36" x14ac:dyDescent="0.45">
      <c r="A71" s="29"/>
      <c r="B71" s="128"/>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30"/>
      <c r="AI71" s="53"/>
      <c r="AJ71" s="2"/>
    </row>
    <row r="72" spans="1:36" x14ac:dyDescent="0.45">
      <c r="A72" s="29"/>
      <c r="B72" s="128"/>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30"/>
      <c r="AI72" s="53"/>
      <c r="AJ72" s="2"/>
    </row>
    <row r="73" spans="1:36" x14ac:dyDescent="0.45">
      <c r="A73" s="29"/>
      <c r="B73" s="128"/>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30"/>
      <c r="AI73" s="53"/>
      <c r="AJ73" s="2"/>
    </row>
    <row r="74" spans="1:36" x14ac:dyDescent="0.45">
      <c r="A74" s="29"/>
      <c r="B74" s="128"/>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30"/>
      <c r="AI74" s="53"/>
      <c r="AJ74" s="2"/>
    </row>
    <row r="75" spans="1:36" x14ac:dyDescent="0.45">
      <c r="A75" s="29"/>
      <c r="B75" s="128"/>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30"/>
      <c r="AI75" s="53"/>
      <c r="AJ75" s="2"/>
    </row>
    <row r="76" spans="1:36" x14ac:dyDescent="0.45">
      <c r="A76" s="29"/>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30"/>
      <c r="AI76" s="53"/>
      <c r="AJ76" s="2"/>
    </row>
    <row r="77" spans="1:36" x14ac:dyDescent="0.45">
      <c r="A77" s="29"/>
      <c r="B77" s="128"/>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30"/>
      <c r="AI77" s="53"/>
      <c r="AJ77" s="2"/>
    </row>
    <row r="78" spans="1:36" x14ac:dyDescent="0.45">
      <c r="A78" s="29"/>
      <c r="B78" s="128"/>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30"/>
      <c r="AI78" s="53"/>
      <c r="AJ78" s="2"/>
    </row>
    <row r="79" spans="1:36" x14ac:dyDescent="0.45">
      <c r="A79" s="29"/>
      <c r="B79" s="128"/>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30"/>
      <c r="AI79" s="53"/>
      <c r="AJ79" s="2"/>
    </row>
    <row r="80" spans="1:36" x14ac:dyDescent="0.45">
      <c r="A80" s="29"/>
      <c r="B80" s="128"/>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30"/>
      <c r="AI80" s="53"/>
      <c r="AJ80" s="2"/>
    </row>
    <row r="81" spans="1:47" x14ac:dyDescent="0.45">
      <c r="A81" s="29"/>
      <c r="B81" s="128"/>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30"/>
      <c r="AI81" s="53"/>
    </row>
    <row r="82" spans="1:47" x14ac:dyDescent="0.45">
      <c r="A82" s="29"/>
      <c r="B82" s="131"/>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3"/>
      <c r="AI82" s="53"/>
    </row>
    <row r="83" spans="1:47" x14ac:dyDescent="0.45">
      <c r="A83" s="3" t="s">
        <v>56</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53"/>
      <c r="AJ83" s="30" t="s">
        <v>57</v>
      </c>
      <c r="AK83" s="4"/>
    </row>
    <row r="84" spans="1:47" x14ac:dyDescent="0.45">
      <c r="A84" s="3"/>
      <c r="B84" s="63"/>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5"/>
      <c r="AI84" s="53" t="str">
        <f>IF(B84="","★","")</f>
        <v>★</v>
      </c>
      <c r="AJ84" s="4"/>
      <c r="AK84" s="10" t="s">
        <v>41</v>
      </c>
    </row>
    <row r="85" spans="1:47" x14ac:dyDescent="0.45">
      <c r="A85" s="3"/>
      <c r="B85" s="66"/>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8"/>
      <c r="AI85" s="53"/>
      <c r="AJ85" s="4"/>
      <c r="AK85" s="10" t="s">
        <v>120</v>
      </c>
    </row>
    <row r="86" spans="1:47" x14ac:dyDescent="0.45">
      <c r="A86" s="3"/>
      <c r="B86" s="66"/>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8"/>
      <c r="AI86" s="53"/>
      <c r="AJ86" s="4"/>
      <c r="AL86" s="10" t="s">
        <v>72</v>
      </c>
    </row>
    <row r="87" spans="1:47" x14ac:dyDescent="0.45">
      <c r="A87" s="3"/>
      <c r="B87" s="66"/>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8"/>
      <c r="AI87" s="53"/>
      <c r="AJ87" s="33"/>
      <c r="AL87" s="10" t="s">
        <v>73</v>
      </c>
      <c r="AM87" s="33"/>
      <c r="AN87" s="33"/>
      <c r="AO87" s="33"/>
      <c r="AP87" s="33"/>
      <c r="AQ87" s="33"/>
      <c r="AR87" s="33"/>
      <c r="AS87" s="33"/>
      <c r="AT87" s="31"/>
      <c r="AU87" s="31"/>
    </row>
    <row r="88" spans="1:47" x14ac:dyDescent="0.45">
      <c r="A88" s="3"/>
      <c r="B88" s="66"/>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8"/>
      <c r="AI88" s="53"/>
      <c r="AJ88" s="4"/>
      <c r="AL88" s="10" t="s">
        <v>74</v>
      </c>
    </row>
    <row r="89" spans="1:47" x14ac:dyDescent="0.45">
      <c r="A89" s="3"/>
      <c r="B89" s="66"/>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8"/>
      <c r="AI89" s="53"/>
      <c r="AJ89" s="4"/>
      <c r="AL89" s="10" t="s">
        <v>75</v>
      </c>
    </row>
    <row r="90" spans="1:47" x14ac:dyDescent="0.45">
      <c r="A90" s="3"/>
      <c r="B90" s="66"/>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8"/>
      <c r="AI90" s="53"/>
      <c r="AJ90" s="4"/>
      <c r="AK90" s="10"/>
    </row>
    <row r="91" spans="1:47" x14ac:dyDescent="0.45">
      <c r="A91" s="3"/>
      <c r="B91" s="69"/>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1"/>
      <c r="AI91" s="53"/>
      <c r="AJ91" s="4"/>
    </row>
    <row r="92" spans="1:47" x14ac:dyDescent="0.45">
      <c r="A92" s="3" t="s">
        <v>125</v>
      </c>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53" t="str">
        <f>IF(OR($J$56="ヤマト運輸",$J$56="佐川急便",$J$56="ゆうパック",$J$56="その他"),IF(J56="","★",""),"")</f>
        <v/>
      </c>
      <c r="AJ92" s="30" t="s">
        <v>126</v>
      </c>
      <c r="AK92" s="6"/>
    </row>
    <row r="93" spans="1:47" x14ac:dyDescent="0.45">
      <c r="A93" s="3"/>
      <c r="B93" s="8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5"/>
      <c r="AI93" s="53" t="str">
        <f>IF(B93="","★","")</f>
        <v>★</v>
      </c>
      <c r="AJ93" s="6"/>
      <c r="AK93" s="10" t="s">
        <v>127</v>
      </c>
    </row>
    <row r="94" spans="1:47" x14ac:dyDescent="0.45">
      <c r="A94" s="3"/>
      <c r="B94" s="8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8"/>
      <c r="AI94" s="56"/>
      <c r="AJ94" s="6"/>
      <c r="AK94" s="10" t="s">
        <v>128</v>
      </c>
    </row>
    <row r="95" spans="1:47" x14ac:dyDescent="0.45">
      <c r="A95" s="3"/>
      <c r="B95" s="89"/>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1"/>
      <c r="AI95" s="56"/>
    </row>
    <row r="96" spans="1:47" x14ac:dyDescent="0.45">
      <c r="A96" s="3" t="s">
        <v>124</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53" t="str">
        <f>IF(OR($J$56="ヤマト運輸",$J$56="佐川急便",$J$56="ゆうパック",$J$56="その他"),IF(J60="","★",""),"")</f>
        <v/>
      </c>
      <c r="AJ96" s="2" t="s">
        <v>129</v>
      </c>
      <c r="AK96" s="6"/>
    </row>
    <row r="97" spans="1:37" x14ac:dyDescent="0.45">
      <c r="A97" s="3"/>
      <c r="B97" s="63"/>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5"/>
      <c r="AI97" s="56"/>
      <c r="AJ97" s="6"/>
      <c r="AK97" s="10" t="s">
        <v>34</v>
      </c>
    </row>
    <row r="98" spans="1:37" x14ac:dyDescent="0.45">
      <c r="A98" s="3"/>
      <c r="B98" s="66"/>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8"/>
      <c r="AI98" s="56"/>
      <c r="AJ98" s="6"/>
      <c r="AK98" s="10"/>
    </row>
    <row r="99" spans="1:37" x14ac:dyDescent="0.45">
      <c r="A99" s="3"/>
      <c r="B99" s="69"/>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1"/>
      <c r="AI99" s="56"/>
    </row>
    <row r="100" spans="1:37" x14ac:dyDescent="0.45">
      <c r="AI100" s="55"/>
    </row>
  </sheetData>
  <protectedRanges>
    <protectedRange sqref="AB2:AH3 F4:AH4 H7:AH8 I12:AG14 I18:AH19 I31:AH31 L40:T41 B44:AH48 B50:AH50 B52:AH52 J53:AH53 J54:O58 Q54:AG56 F5:M5 G6:AH6 G34:AH38 G21:AH25 I26:AH26 G27:AH30 F26:G26 J15:AH15" name="範囲1"/>
  </protectedRanges>
  <mergeCells count="45">
    <mergeCell ref="W36:X36"/>
    <mergeCell ref="G37:AH38"/>
    <mergeCell ref="L40:T40"/>
    <mergeCell ref="C12:I13"/>
    <mergeCell ref="C14:I14"/>
    <mergeCell ref="J12:AG13"/>
    <mergeCell ref="J14:AG14"/>
    <mergeCell ref="J15:AG15"/>
    <mergeCell ref="Y42:AG42"/>
    <mergeCell ref="B44:AH48"/>
    <mergeCell ref="L41:T41"/>
    <mergeCell ref="Q55:AG55"/>
    <mergeCell ref="B62:AH82"/>
    <mergeCell ref="Q58:AG58"/>
    <mergeCell ref="J60:O60"/>
    <mergeCell ref="L42:T42"/>
    <mergeCell ref="J59:O59"/>
    <mergeCell ref="AB2:AH2"/>
    <mergeCell ref="AB3:AH3"/>
    <mergeCell ref="G34:AH35"/>
    <mergeCell ref="H8:AH8"/>
    <mergeCell ref="H4:AH4"/>
    <mergeCell ref="H5:AH5"/>
    <mergeCell ref="H6:AH6"/>
    <mergeCell ref="I18:AH19"/>
    <mergeCell ref="G21:AH21"/>
    <mergeCell ref="I31:AH31"/>
    <mergeCell ref="H7:AH7"/>
    <mergeCell ref="I24:M24"/>
    <mergeCell ref="I26:M26"/>
    <mergeCell ref="I27:AH30"/>
    <mergeCell ref="G22:AH22"/>
    <mergeCell ref="B97:AH99"/>
    <mergeCell ref="B50:AH50"/>
    <mergeCell ref="B84:AH91"/>
    <mergeCell ref="J56:O56"/>
    <mergeCell ref="Q56:AG56"/>
    <mergeCell ref="J57:O57"/>
    <mergeCell ref="J58:O58"/>
    <mergeCell ref="B52:AH52"/>
    <mergeCell ref="J53:AH53"/>
    <mergeCell ref="J54:O54"/>
    <mergeCell ref="Q54:AG54"/>
    <mergeCell ref="J55:O55"/>
    <mergeCell ref="B93:AH95"/>
  </mergeCells>
  <phoneticPr fontId="3"/>
  <conditionalFormatting sqref="A10:AH10 A16:AH16 A32:AH33">
    <cfRule type="expression" dxfId="36" priority="55">
      <formula>AND($A$10=FALSE,$A$16=FALSE,$A$32=FALSE,$A$36=FALSE)</formula>
    </cfRule>
  </conditionalFormatting>
  <conditionalFormatting sqref="A36:AH36">
    <cfRule type="expression" dxfId="35" priority="37">
      <formula>AND($A$10=FALSE,$A$16=FALSE,$A$32=FALSE,$A$36=FALSE)</formula>
    </cfRule>
  </conditionalFormatting>
  <conditionalFormatting sqref="B44:AH48">
    <cfRule type="expression" dxfId="34" priority="70">
      <formula>$B$44=""</formula>
    </cfRule>
  </conditionalFormatting>
  <conditionalFormatting sqref="B50:AH50">
    <cfRule type="expression" dxfId="33" priority="47">
      <formula>_xlfn.IFS($H$8="食品・飲料",$B$50="")</formula>
    </cfRule>
  </conditionalFormatting>
  <conditionalFormatting sqref="B52:AH52">
    <cfRule type="expression" dxfId="32" priority="45">
      <formula>_xlfn.IFS(OR($H$8="食品・飲料",$H$8="モノ"),$B$52="")</formula>
    </cfRule>
  </conditionalFormatting>
  <conditionalFormatting sqref="B84:AH91 B62:AH82">
    <cfRule type="containsBlanks" dxfId="31" priority="46">
      <formula>LEN(TRIM(B62))=0</formula>
    </cfRule>
  </conditionalFormatting>
  <conditionalFormatting sqref="B84:AH91">
    <cfRule type="expression" dxfId="30" priority="6">
      <formula>NOT(ISBLANK(B93))</formula>
    </cfRule>
  </conditionalFormatting>
  <conditionalFormatting sqref="B93:AH95">
    <cfRule type="containsBlanks" dxfId="29" priority="2">
      <formula>LEN(TRIM(B93))=0</formula>
    </cfRule>
    <cfRule type="expression" priority="1">
      <formula>NOT(ISBLANK(B93))</formula>
    </cfRule>
  </conditionalFormatting>
  <conditionalFormatting sqref="G21:AH22 I24:M24">
    <cfRule type="expression" dxfId="28" priority="23">
      <formula>G21&lt;&gt;""</formula>
    </cfRule>
    <cfRule type="expression" dxfId="27" priority="24">
      <formula>$A$16=TRUE</formula>
    </cfRule>
  </conditionalFormatting>
  <conditionalFormatting sqref="G34:AH34">
    <cfRule type="expression" dxfId="26" priority="53">
      <formula>$G$34&lt;&gt;""</formula>
    </cfRule>
    <cfRule type="expression" dxfId="25" priority="73">
      <formula>A32=TRUE</formula>
    </cfRule>
  </conditionalFormatting>
  <conditionalFormatting sqref="G37:AH37">
    <cfRule type="expression" dxfId="24" priority="35">
      <formula>$G$37&lt;&gt;""</formula>
    </cfRule>
    <cfRule type="expression" dxfId="23" priority="36">
      <formula>A36=TRUE</formula>
    </cfRule>
  </conditionalFormatting>
  <conditionalFormatting sqref="H4:AH8">
    <cfRule type="containsBlanks" dxfId="22" priority="40">
      <formula>LEN(TRIM(H4))=0</formula>
    </cfRule>
  </conditionalFormatting>
  <conditionalFormatting sqref="I26:M26">
    <cfRule type="expression" dxfId="21" priority="8">
      <formula>I26&lt;&gt;""</formula>
    </cfRule>
    <cfRule type="expression" dxfId="20" priority="9">
      <formula>$A$16=TRUE</formula>
    </cfRule>
  </conditionalFormatting>
  <conditionalFormatting sqref="I18:AH18">
    <cfRule type="expression" dxfId="19" priority="78">
      <formula>I18&lt;&gt;""</formula>
    </cfRule>
    <cfRule type="expression" dxfId="18" priority="79">
      <formula>$A$16=TRUE</formula>
    </cfRule>
  </conditionalFormatting>
  <conditionalFormatting sqref="I27:AH30">
    <cfRule type="expression" dxfId="17" priority="27">
      <formula>I27&lt;&gt;""</formula>
    </cfRule>
    <cfRule type="expression" dxfId="16" priority="30">
      <formula>$I$26="有"</formula>
    </cfRule>
  </conditionalFormatting>
  <conditionalFormatting sqref="J12 J14">
    <cfRule type="expression" dxfId="15" priority="80">
      <formula>J12&lt;&gt;""</formula>
    </cfRule>
  </conditionalFormatting>
  <conditionalFormatting sqref="J59">
    <cfRule type="expression" dxfId="14" priority="52">
      <formula>$J$59&lt;&gt;""</formula>
    </cfRule>
  </conditionalFormatting>
  <conditionalFormatting sqref="J59:J60">
    <cfRule type="expression" dxfId="13" priority="59">
      <formula>OR($J$56="ヤマト運輸",$J$56="佐川急便",$J$56="ゆうパック",$J$56="その他")</formula>
    </cfRule>
  </conditionalFormatting>
  <conditionalFormatting sqref="J60">
    <cfRule type="expression" dxfId="12" priority="41">
      <formula>$J$60&lt;&gt;""</formula>
    </cfRule>
  </conditionalFormatting>
  <conditionalFormatting sqref="J54:O58">
    <cfRule type="expression" dxfId="11" priority="69">
      <formula>J54=""</formula>
    </cfRule>
  </conditionalFormatting>
  <conditionalFormatting sqref="J53:AH53">
    <cfRule type="expression" dxfId="10" priority="67">
      <formula>J53=""</formula>
    </cfRule>
  </conditionalFormatting>
  <conditionalFormatting sqref="L40:T41">
    <cfRule type="expression" dxfId="9" priority="72">
      <formula>COUNTIF(L40,"")=1</formula>
    </cfRule>
  </conditionalFormatting>
  <conditionalFormatting sqref="Q54:AG54">
    <cfRule type="expression" dxfId="8" priority="65">
      <formula>$J$54="期間限定"</formula>
    </cfRule>
  </conditionalFormatting>
  <conditionalFormatting sqref="Q54:AG56">
    <cfRule type="expression" dxfId="7" priority="60">
      <formula>Q54&lt;&gt;""</formula>
    </cfRule>
  </conditionalFormatting>
  <conditionalFormatting sqref="Q55:AG55">
    <cfRule type="expression" dxfId="6" priority="63">
      <formula>$J$55="数量限定"</formula>
    </cfRule>
  </conditionalFormatting>
  <conditionalFormatting sqref="Q56:AG56">
    <cfRule type="expression" dxfId="5" priority="61">
      <formula>$J$56="その他"</formula>
    </cfRule>
  </conditionalFormatting>
  <conditionalFormatting sqref="Q58:AG58">
    <cfRule type="expression" dxfId="4" priority="43">
      <formula>$J$58="その他"</formula>
    </cfRule>
    <cfRule type="expression" dxfId="3" priority="42">
      <formula>Q58&lt;&gt;""</formula>
    </cfRule>
  </conditionalFormatting>
  <conditionalFormatting sqref="W36:X36">
    <cfRule type="expression" dxfId="2" priority="33">
      <formula>$W$36&lt;&gt;""</formula>
    </cfRule>
    <cfRule type="expression" dxfId="1" priority="34">
      <formula>A36=TRUE</formula>
    </cfRule>
  </conditionalFormatting>
  <conditionalFormatting sqref="AB2:AH3">
    <cfRule type="expression" dxfId="0" priority="54">
      <formula>AB2=""</formula>
    </cfRule>
  </conditionalFormatting>
  <dataValidations xWindow="159" yWindow="362" count="15">
    <dataValidation type="list" allowBlank="1" showInputMessage="1" showErrorMessage="1" sqref="K59:O59 J59:J60" xr:uid="{00000000-0002-0000-0000-000000000000}">
      <formula1>"指定可能,指定不可能"</formula1>
    </dataValidation>
    <dataValidation type="whole" imeMode="halfAlpha" operator="greaterThanOrEqual" allowBlank="1" showInputMessage="1" showErrorMessage="1" sqref="L40:T41" xr:uid="{00000000-0002-0000-0000-000001000000}">
      <formula1>0</formula1>
    </dataValidation>
    <dataValidation type="date" imeMode="halfAlpha" operator="greaterThanOrEqual" allowBlank="1" showInputMessage="1" showErrorMessage="1" promptTitle="入力方法" prompt="半角で「4/1」等_x000a_と入力してください。" sqref="AB3:AH3" xr:uid="{00000000-0002-0000-0000-000002000000}">
      <formula1>1</formula1>
    </dataValidation>
    <dataValidation type="list" allowBlank="1" showInputMessage="1" showErrorMessage="1" sqref="AB2:AH2" xr:uid="{00000000-0002-0000-0000-000003000000}">
      <formula1>"新規／追加,変更"</formula1>
    </dataValidation>
    <dataValidation type="list" allowBlank="1" showInputMessage="1" showErrorMessage="1" sqref="J57:O57" xr:uid="{00000000-0002-0000-0000-000004000000}">
      <formula1>"常温,冷蔵,冷凍,―"</formula1>
    </dataValidation>
    <dataValidation type="list" allowBlank="1" showInputMessage="1" showErrorMessage="1" prompt="※チケット類は、日本郵便以外の配送業者では発送出来ません。_x000a_（メールは除く）" sqref="J56:O56" xr:uid="{00000000-0002-0000-0000-000005000000}">
      <formula1>"ヤマト運輸,佐川急便,ゆうパック,郵便(レターパックライト),郵便(レターパックプラス),郵便(クリックポスト),メール,その他"</formula1>
    </dataValidation>
    <dataValidation type="list" allowBlank="1" showInputMessage="1" showErrorMessage="1" sqref="J55:O55" xr:uid="{00000000-0002-0000-0000-000006000000}">
      <formula1>"制限なし,数量限定"</formula1>
    </dataValidation>
    <dataValidation type="list" allowBlank="1" showInputMessage="1" showErrorMessage="1" sqref="J54:O54" xr:uid="{00000000-0002-0000-0000-000007000000}">
      <formula1>"通年,期間限定"</formula1>
    </dataValidation>
    <dataValidation type="list" allowBlank="1" showInputMessage="1" showErrorMessage="1" sqref="H8:AH8" xr:uid="{00000000-0002-0000-0000-000008000000}">
      <formula1>"お食事券,宿泊・体験,食品・飲料,モノ"</formula1>
    </dataValidation>
    <dataValidation imeMode="halfAlpha" allowBlank="1" showInputMessage="1" showErrorMessage="1" sqref="L42:T42" xr:uid="{00000000-0002-0000-0000-000009000000}"/>
    <dataValidation type="list" allowBlank="1" showInputMessage="1" showErrorMessage="1" sqref="J58:O58" xr:uid="{00000000-0002-0000-0000-00000A000000}">
      <formula1>"14日程度で発送,30日程度で発送,その他"</formula1>
    </dataValidation>
    <dataValidation allowBlank="1" showInputMessage="1" showErrorMessage="1" prompt="【特定原材料7品目】_x000a_卵、乳、小麦、そば、落花生（ピーナッツ）、えび、かに_x000a_【特定原材料に準ずる21品目】_x000a_さけ（鮭）、さば、あわび、いか、いくら、牛肉、豚肉、鶏肉、ゼラチン、アーモンド、カシューナッツ、くるみ、大豆、ごま、まつたけ、やまいも、オレンジ、キウイフルーツ、バナナ、もも、りんご_x000a_" sqref="B50:AH50" xr:uid="{00000000-0002-0000-0000-00000B000000}"/>
    <dataValidation allowBlank="1" showInputMessage="1" showErrorMessage="1" promptTitle="チケット系の返礼品には、基本的に以下の注意事項を記載いたします。" prompt="※本券の転売は固くお断りします。_x000a_※本券の払い戻し・換金・再発行はご対応できません。 ※有効期限を過ぎたものは無効となります。_x000a_※本券をご利用の際、つり銭はお支払いできません。（金券の場合のみ）_x000a__x000a_その他、注意事項がある場合はご記入ください。" sqref="B84:AH91" xr:uid="{00000000-0002-0000-0000-00000C000000}"/>
    <dataValidation type="list" allowBlank="1" showInputMessage="1" showErrorMessage="1" sqref="W36:X36" xr:uid="{00000000-0002-0000-0000-00000D000000}">
      <formula1>"一,二,四,六"</formula1>
    </dataValidation>
    <dataValidation type="list" allowBlank="1" showInputMessage="1" showErrorMessage="1" sqref="I26:M26 I24:M24" xr:uid="{00000000-0002-0000-0000-00000E000000}">
      <formula1>"有,無"</formula1>
    </dataValidation>
  </dataValidations>
  <pageMargins left="0.7" right="0.7" top="0.75" bottom="0.75" header="0.3" footer="0.3"/>
  <pageSetup paperSize="9" scale="73" fitToHeight="0" orientation="portrait" r:id="rId1"/>
  <rowBreaks count="1" manualBreakCount="1">
    <brk id="52" max="33" man="1"/>
  </rowBreaks>
  <colBreaks count="1" manualBreakCount="1">
    <brk id="34" max="1048575" man="1"/>
  </colBreaks>
  <ignoredErrors>
    <ignoredError sqref="AI5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0</xdr:colOff>
                    <xdr:row>8</xdr:row>
                    <xdr:rowOff>175260</xdr:rowOff>
                  </from>
                  <to>
                    <xdr:col>1</xdr:col>
                    <xdr:colOff>7620</xdr:colOff>
                    <xdr:row>9</xdr:row>
                    <xdr:rowOff>198120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0</xdr:colOff>
                    <xdr:row>14</xdr:row>
                    <xdr:rowOff>175260</xdr:rowOff>
                  </from>
                  <to>
                    <xdr:col>0</xdr:col>
                    <xdr:colOff>228600</xdr:colOff>
                    <xdr:row>15</xdr:row>
                    <xdr:rowOff>182880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0</xdr:colOff>
                    <xdr:row>30</xdr:row>
                    <xdr:rowOff>175260</xdr:rowOff>
                  </from>
                  <to>
                    <xdr:col>0</xdr:col>
                    <xdr:colOff>228600</xdr:colOff>
                    <xdr:row>31</xdr:row>
                    <xdr:rowOff>182880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0</xdr:colOff>
                    <xdr:row>34</xdr:row>
                    <xdr:rowOff>213360</xdr:rowOff>
                  </from>
                  <to>
                    <xdr:col>0</xdr:col>
                    <xdr:colOff>228600</xdr:colOff>
                    <xdr:row>35</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7"/>
  <sheetViews>
    <sheetView workbookViewId="0">
      <selection activeCell="A4" sqref="A4"/>
    </sheetView>
  </sheetViews>
  <sheetFormatPr defaultRowHeight="18" x14ac:dyDescent="0.45"/>
  <cols>
    <col min="2" max="2" width="43.8984375" customWidth="1"/>
    <col min="3" max="3" width="59.69921875" customWidth="1"/>
  </cols>
  <sheetData>
    <row r="3" spans="1:3" x14ac:dyDescent="0.45">
      <c r="A3" s="43" t="s">
        <v>119</v>
      </c>
    </row>
    <row r="4" spans="1:3" ht="78" customHeight="1" x14ac:dyDescent="0.45">
      <c r="B4" s="40" t="s">
        <v>92</v>
      </c>
      <c r="C4" s="40" t="s">
        <v>93</v>
      </c>
    </row>
    <row r="5" spans="1:3" ht="89.7" customHeight="1" x14ac:dyDescent="0.45">
      <c r="B5" s="41" t="s">
        <v>90</v>
      </c>
      <c r="C5" s="42" t="s">
        <v>91</v>
      </c>
    </row>
    <row r="7" spans="1:3" x14ac:dyDescent="0.45">
      <c r="B7" t="s">
        <v>94</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P4"/>
  <sheetViews>
    <sheetView workbookViewId="0">
      <selection activeCell="K17" sqref="K17"/>
    </sheetView>
  </sheetViews>
  <sheetFormatPr defaultRowHeight="18" x14ac:dyDescent="0.45"/>
  <sheetData>
    <row r="4" spans="16:16" x14ac:dyDescent="0.45">
      <c r="P4" s="58"/>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様式2</vt:lpstr>
      <vt:lpstr>記載例</vt:lpstr>
      <vt:lpstr>地場産品基準</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2024-05-29T06:02:08Z</dcterms:created>
  <dcterms:modified xsi:type="dcterms:W3CDTF">2024-09-27T02:00:32Z</dcterms:modified>
</cp:coreProperties>
</file>