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</sheets>
  <definedNames>
    <definedName name="_xlnm.Print_Area" localSheetId="1">'8-2'!$A$1:$J$85</definedName>
    <definedName name="_xlnm.Print_Area" localSheetId="2">'8-3'!$A$1:$J$67</definedName>
    <definedName name="_xlnm.Print_Area" localSheetId="3">'8-4'!$A$1:$L$65</definedName>
    <definedName name="_xlnm.Print_Area" localSheetId="4">'8-5'!$A$1:$L$67</definedName>
  </definedNames>
  <calcPr fullCalcOnLoad="1"/>
</workbook>
</file>

<file path=xl/sharedStrings.xml><?xml version="1.0" encoding="utf-8"?>
<sst xmlns="http://schemas.openxmlformats.org/spreadsheetml/2006/main" count="746" uniqueCount="363">
  <si>
    <t>-</t>
  </si>
  <si>
    <t>８－１．　労働力状態，年齢，男女別　１５歳以上人口</t>
  </si>
  <si>
    <t>江東区</t>
  </si>
  <si>
    <t>男　　　女　　　　　　　年　　　齢</t>
  </si>
  <si>
    <t>総数</t>
  </si>
  <si>
    <t>労働力人口</t>
  </si>
  <si>
    <t>非労働力人口</t>
  </si>
  <si>
    <t>就業者</t>
  </si>
  <si>
    <t>主に仕事</t>
  </si>
  <si>
    <t>休業者</t>
  </si>
  <si>
    <t>総　　　数</t>
  </si>
  <si>
    <t>歳</t>
  </si>
  <si>
    <t>８５歳以上</t>
  </si>
  <si>
    <t>（再掲）</t>
  </si>
  <si>
    <t>６５歳以上</t>
  </si>
  <si>
    <t>男</t>
  </si>
  <si>
    <t>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</si>
  <si>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</si>
  <si>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</si>
  <si>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</si>
  <si>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</si>
  <si>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</si>
  <si>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</si>
  <si>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</si>
  <si>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</si>
  <si>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</si>
  <si>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</si>
  <si>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</si>
  <si>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</si>
  <si>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</si>
  <si>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</si>
  <si>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</si>
  <si>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</si>
  <si>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</si>
  <si>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サービス業（他に分類されないもの）</t>
  </si>
  <si>
    <t>R</t>
  </si>
  <si>
    <t>S</t>
  </si>
  <si>
    <t>８－２．　産業大分類，従業上の地位，男女別　１５歳以上就業者数</t>
  </si>
  <si>
    <t>雇用者</t>
  </si>
  <si>
    <t>役員</t>
  </si>
  <si>
    <t>家族従業者</t>
  </si>
  <si>
    <t>第１次産業</t>
  </si>
  <si>
    <t>８－３．　世帯の家族類型，子供の有無・年齢，夫婦の就業・非就業別</t>
  </si>
  <si>
    <t>世帯の家族類型</t>
  </si>
  <si>
    <t>夫・妻とも</t>
  </si>
  <si>
    <t>夫が就業</t>
  </si>
  <si>
    <t>夫が非就業</t>
  </si>
  <si>
    <t>子供の有無･年齢</t>
  </si>
  <si>
    <t>就業</t>
  </si>
  <si>
    <t>妻が非就業</t>
  </si>
  <si>
    <t>妻が就業</t>
  </si>
  <si>
    <t>非就業</t>
  </si>
  <si>
    <t>夫婦のいる一般世帯</t>
  </si>
  <si>
    <t>世帯数</t>
  </si>
  <si>
    <t>子供なし</t>
  </si>
  <si>
    <t>子供あり</t>
  </si>
  <si>
    <t>最年少の子供が</t>
  </si>
  <si>
    <t>６歳未満</t>
  </si>
  <si>
    <t>６～１７歳</t>
  </si>
  <si>
    <t>18歳以上</t>
  </si>
  <si>
    <t>地域</t>
  </si>
  <si>
    <t>通学者</t>
  </si>
  <si>
    <t>区内に常住</t>
  </si>
  <si>
    <t>千葉県</t>
  </si>
  <si>
    <t>区内で従業・通学</t>
  </si>
  <si>
    <t>自宅</t>
  </si>
  <si>
    <t>自宅外</t>
  </si>
  <si>
    <t>区外で従業・通学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</si>
  <si>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</si>
  <si>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</si>
  <si>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</si>
  <si>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</si>
  <si>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</si>
  <si>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</si>
  <si>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</si>
  <si>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</si>
  <si>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</si>
  <si>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</si>
  <si>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</si>
  <si>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</si>
  <si>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</si>
  <si>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</si>
  <si>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</si>
  <si>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</si>
  <si>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</si>
  <si>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</si>
  <si>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</si>
  <si>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</si>
  <si>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その他の市町村</t>
  </si>
  <si>
    <t>練馬区</t>
  </si>
  <si>
    <t>足立区</t>
  </si>
  <si>
    <t>他県（千葉県除く）</t>
  </si>
  <si>
    <t>葛飾区</t>
  </si>
  <si>
    <t>江戸川区</t>
  </si>
  <si>
    <t>市・郡・島部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</si>
  <si>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</si>
  <si>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</si>
  <si>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</si>
  <si>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</si>
  <si>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</si>
  <si>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</si>
  <si>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</si>
  <si>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</si>
  <si>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</si>
  <si>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</si>
  <si>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</si>
  <si>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</si>
  <si>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その他の都道府県</t>
  </si>
  <si>
    <t>東村山市</t>
  </si>
  <si>
    <t>国分寺市</t>
  </si>
  <si>
    <t>国立市</t>
  </si>
  <si>
    <t>（参考）</t>
  </si>
  <si>
    <t>狛江市</t>
  </si>
  <si>
    <t>川口市</t>
  </si>
  <si>
    <t>清瀬市</t>
  </si>
  <si>
    <t>東久留米市</t>
  </si>
  <si>
    <t>草加市</t>
  </si>
  <si>
    <t>多摩市</t>
  </si>
  <si>
    <t>横浜市</t>
  </si>
  <si>
    <t>稲城市</t>
  </si>
  <si>
    <t>川崎市</t>
  </si>
  <si>
    <t>羽村市</t>
  </si>
  <si>
    <t>その他の市町村</t>
  </si>
  <si>
    <t>あきる野市</t>
  </si>
  <si>
    <t>瑞穂町</t>
  </si>
  <si>
    <t>区外に常住</t>
  </si>
  <si>
    <t>福生市</t>
  </si>
  <si>
    <t>東大和市</t>
  </si>
  <si>
    <t>武蔵村山市</t>
  </si>
  <si>
    <t>越谷市</t>
  </si>
  <si>
    <t>西東京市</t>
  </si>
  <si>
    <t>さいたま市</t>
  </si>
  <si>
    <t>日の出町</t>
  </si>
  <si>
    <t>通学のかたわら仕事</t>
  </si>
  <si>
    <t>家事のほか仕事</t>
  </si>
  <si>
    <t>a.就業者</t>
  </si>
  <si>
    <t>b.完全　　　　　　　失業者</t>
  </si>
  <si>
    <t>総数　　　　　　　　　　　　　　(a＋b)</t>
  </si>
  <si>
    <t>産業大分類　　　　　　　　　　　　　      　男　　　　 　　　　 女</t>
  </si>
  <si>
    <t>家庭内職者</t>
  </si>
  <si>
    <t>雇人のある　　　　　　　業主</t>
  </si>
  <si>
    <t>雇人のない　　　　　　　業主</t>
  </si>
  <si>
    <t>※1　総数には労働力状態「不詳」を含む。</t>
  </si>
  <si>
    <t>世帯人員</t>
  </si>
  <si>
    <t xml:space="preserve"> 夫婦のいる核家族世帯</t>
  </si>
  <si>
    <t xml:space="preserve">   夫婦のいる一般世帯（同居の親あり）</t>
  </si>
  <si>
    <t>新潟県</t>
  </si>
  <si>
    <t>相模原市</t>
  </si>
  <si>
    <t>平成27年　「国勢調査」</t>
  </si>
  <si>
    <t>総数※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</si>
  <si>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</si>
  <si>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</si>
  <si>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</si>
  <si>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</si>
  <si>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</si>
  <si>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</si>
  <si>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</si>
  <si>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</si>
  <si>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</si>
  <si>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</si>
  <si>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</si>
  <si>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</si>
  <si>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</si>
  <si>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</si>
  <si>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１５～６４</t>
  </si>
  <si>
    <t>１５～１９</t>
  </si>
  <si>
    <t>※総数には労働力状態「不詳」を含む。</t>
  </si>
  <si>
    <t>資料：総務省統計局 「平成27年国勢調査就業状態等基本集計」</t>
  </si>
  <si>
    <t>農業，林業</t>
  </si>
  <si>
    <t>　うち農業</t>
  </si>
  <si>
    <t>漁業</t>
  </si>
  <si>
    <t>鉱業，採石業，砂利採取業</t>
  </si>
  <si>
    <t>建設業</t>
  </si>
  <si>
    <t>製造業</t>
  </si>
  <si>
    <t>電気・ガス・熱供給・水道業</t>
  </si>
  <si>
    <t>-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</si>
  <si>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</si>
  <si>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</si>
  <si>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</si>
  <si>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</si>
  <si>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</si>
  <si>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</si>
  <si>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</si>
  <si>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</si>
  <si>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</si>
  <si>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</si>
  <si>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</si>
  <si>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</si>
  <si>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T</t>
  </si>
  <si>
    <t>分類不能の産業</t>
  </si>
  <si>
    <t>第2次産業</t>
  </si>
  <si>
    <t>第3次産業</t>
  </si>
  <si>
    <t>農業，林業</t>
  </si>
  <si>
    <t>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</si>
  <si>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</si>
  <si>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</si>
  <si>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</si>
  <si>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</si>
  <si>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</si>
  <si>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</si>
  <si>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</si>
  <si>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</si>
  <si>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</si>
  <si>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</si>
  <si>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</si>
  <si>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</si>
  <si>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</si>
  <si>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</si>
  <si>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</si>
  <si>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</si>
  <si>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</si>
  <si>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T</t>
  </si>
  <si>
    <t>分類不能の産業</t>
  </si>
  <si>
    <t>第2次産業</t>
  </si>
  <si>
    <t>第3次産業</t>
  </si>
  <si>
    <t>※総数には従業上の地位「不詳」を含む。</t>
  </si>
  <si>
    <t>資料 ： 総務省統計局 「平成27年国勢調査就業状態等基本集計」</t>
  </si>
  <si>
    <t>　　　　　　    　　　　夫婦のいる一般世帯数及び親族人員</t>
  </si>
  <si>
    <t>※2　雇用者には「役員」を含む。</t>
  </si>
  <si>
    <t>資料：総務省統計局 「平成27年国勢調査就業状態等基本集計」</t>
  </si>
  <si>
    <t>８－４．　常住地による従業・通学地域別　１５歳以上就業者数及び通学者数</t>
  </si>
  <si>
    <t>千葉市</t>
  </si>
  <si>
    <t>市川市</t>
  </si>
  <si>
    <t>船橋市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</si>
  <si>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</si>
  <si>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</si>
  <si>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</si>
  <si>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</si>
  <si>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</si>
  <si>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</si>
  <si>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</si>
  <si>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</si>
  <si>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</si>
  <si>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</si>
  <si>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</si>
  <si>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</si>
  <si>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</si>
  <si>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</si>
  <si>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</si>
  <si>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</si>
  <si>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</si>
  <si>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</si>
  <si>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</si>
  <si>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</si>
  <si>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</si>
  <si>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</si>
  <si>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北海道</t>
  </si>
  <si>
    <t>宮城県</t>
  </si>
  <si>
    <t>山形県</t>
  </si>
  <si>
    <t>福島県</t>
  </si>
  <si>
    <t>茨城県</t>
  </si>
  <si>
    <t>八王子市</t>
  </si>
  <si>
    <t>栃木県</t>
  </si>
  <si>
    <t>立川市</t>
  </si>
  <si>
    <t>群馬県</t>
  </si>
  <si>
    <t>武蔵野市</t>
  </si>
  <si>
    <t>埼玉県</t>
  </si>
  <si>
    <t>三鷹市</t>
  </si>
  <si>
    <t>神奈川県</t>
  </si>
  <si>
    <t>青梅市</t>
  </si>
  <si>
    <t>府中市</t>
  </si>
  <si>
    <t>山梨県</t>
  </si>
  <si>
    <t>昭島市</t>
  </si>
  <si>
    <t>長野県</t>
  </si>
  <si>
    <t>調布市</t>
  </si>
  <si>
    <t>静岡県</t>
  </si>
  <si>
    <t>町田市</t>
  </si>
  <si>
    <t>愛知県</t>
  </si>
  <si>
    <t>小金井市</t>
  </si>
  <si>
    <t>大阪府</t>
  </si>
  <si>
    <t>小平市</t>
  </si>
  <si>
    <t>兵庫県</t>
  </si>
  <si>
    <t>日野市</t>
  </si>
  <si>
    <t>福岡県</t>
  </si>
  <si>
    <t>東村山市</t>
  </si>
  <si>
    <t>国分寺市</t>
  </si>
  <si>
    <t>国立市</t>
  </si>
  <si>
    <t>狛江市</t>
  </si>
  <si>
    <t>東大和市</t>
  </si>
  <si>
    <t>さいたま市</t>
  </si>
  <si>
    <t>清瀬市</t>
  </si>
  <si>
    <t>川口市</t>
  </si>
  <si>
    <t>東久留米市</t>
  </si>
  <si>
    <t>草加市</t>
  </si>
  <si>
    <t>武蔵村山市</t>
  </si>
  <si>
    <t>越谷市</t>
  </si>
  <si>
    <t>多摩市</t>
  </si>
  <si>
    <t>横浜市</t>
  </si>
  <si>
    <t>稲城市</t>
  </si>
  <si>
    <t>川崎市</t>
  </si>
  <si>
    <t>西東京市</t>
  </si>
  <si>
    <t>相模原市</t>
  </si>
  <si>
    <t>※ 従業地・通学地「不詳」を含む。</t>
  </si>
  <si>
    <t>資料：総務省統計局 「平成27年国勢調査従業地・通学地集計」</t>
  </si>
  <si>
    <t>８－５．　従業地・通学地による常住地域別　１５歳以上就業者数及び通学者数</t>
  </si>
  <si>
    <t>千葉市</t>
  </si>
  <si>
    <t>市川市</t>
  </si>
  <si>
    <t>松戸市</t>
  </si>
  <si>
    <t>野田市</t>
  </si>
  <si>
    <t>茂原市</t>
  </si>
  <si>
    <t>成田市</t>
  </si>
  <si>
    <t>旭市</t>
  </si>
  <si>
    <t>柏市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</si>
  <si>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</si>
  <si>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</si>
  <si>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</si>
  <si>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</si>
  <si>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</si>
  <si>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</si>
  <si>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</si>
  <si>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</si>
  <si>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</si>
  <si>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</si>
  <si>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</si>
  <si>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</si>
  <si>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</si>
  <si>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富里市</t>
  </si>
  <si>
    <t>匝瑳市</t>
  </si>
  <si>
    <t>香取市</t>
  </si>
  <si>
    <t>山武市</t>
  </si>
  <si>
    <t>いすみ市</t>
  </si>
  <si>
    <t>静岡県</t>
  </si>
  <si>
    <t>愛知県</t>
  </si>
  <si>
    <t>大阪府</t>
  </si>
  <si>
    <t>※ 従業地・通学地「不詳」で，当地に常住している者を含む。</t>
  </si>
  <si>
    <t>８－６．　在学か否かの別・最終卒業学校の種類，</t>
  </si>
  <si>
    <t>卒業者</t>
  </si>
  <si>
    <t>在学者</t>
  </si>
  <si>
    <t>未就学者</t>
  </si>
  <si>
    <t>総　　　　数</t>
  </si>
  <si>
    <t>注</t>
  </si>
  <si>
    <t>※2 卒業者の総数には，最終卒業学校の種類「不詳」を含む。</t>
  </si>
  <si>
    <t>資料：総務省統計局 「平成22年国勢調査産業等基本集計」</t>
  </si>
  <si>
    <t>　　　　　　　　　　　　　　</t>
  </si>
  <si>
    <t>　  年齢，男女別　１５歳以上人口</t>
  </si>
  <si>
    <t>平成22年　「国勢調査」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</si>
  <si>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</si>
  <si>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</si>
  <si>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</si>
  <si>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</si>
  <si>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</si>
  <si>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</si>
  <si>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</si>
  <si>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</si>
  <si>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</si>
  <si>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</si>
  <si>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</si>
  <si>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</si>
  <si>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</si>
  <si>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</si>
  <si>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１５～１９</t>
  </si>
  <si>
    <t>※1 在学か否かの別「不詳」を含む。</t>
  </si>
  <si>
    <t>平成27年国勢調査は簡易調査のため、「在学か否かの別・最終学校の種類」について調査を行っておりません。</t>
  </si>
  <si>
    <r>
      <t>総数</t>
    </r>
    <r>
      <rPr>
        <sz val="8"/>
        <rFont val="ＭＳ Ｐ明朝"/>
        <family val="1"/>
      </rPr>
      <t>※1</t>
    </r>
  </si>
  <si>
    <r>
      <t>雇用者</t>
    </r>
    <r>
      <rPr>
        <sz val="8"/>
        <rFont val="ＭＳ Ｐ明朝"/>
        <family val="1"/>
      </rPr>
      <t>※2</t>
    </r>
  </si>
  <si>
    <r>
      <t>区内に常住</t>
    </r>
    <r>
      <rPr>
        <sz val="8"/>
        <rFont val="ＭＳ Ｐ明朝"/>
        <family val="1"/>
      </rPr>
      <t>※</t>
    </r>
  </si>
  <si>
    <r>
      <t>区内で従業・通学</t>
    </r>
    <r>
      <rPr>
        <sz val="8"/>
        <rFont val="ＭＳ Ｐ明朝"/>
        <family val="1"/>
      </rPr>
      <t>※</t>
    </r>
  </si>
  <si>
    <r>
      <t>総数</t>
    </r>
    <r>
      <rPr>
        <sz val="8"/>
        <rFont val="ＭＳ Ｐ明朝"/>
        <family val="1"/>
      </rPr>
      <t>※2</t>
    </r>
  </si>
  <si>
    <t>男女年齢</t>
  </si>
  <si>
    <t>小学校・中学校</t>
  </si>
  <si>
    <t>高校・旧中</t>
  </si>
  <si>
    <t>短大・高専</t>
  </si>
  <si>
    <t>大学 ・大学院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</si>
</sst>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191" fontId="4" fillId="0" borderId="0" xfId="0" applyNumberFormat="1" applyFont="1" applyAlignment="1">
      <alignment/>
    </xf>
    <xf numFmtId="227" fontId="7" fillId="0" borderId="0" xfId="62" applyNumberFormat="1" applyFont="1" applyFill="1" applyBorder="1" applyAlignment="1">
      <alignment horizontal="right"/>
      <protection/>
    </xf>
    <xf numFmtId="0" fontId="4" fillId="0" borderId="0" xfId="0" applyFont="1" applyAlignment="1">
      <alignment vertical="center"/>
    </xf>
    <xf numFmtId="227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61">
      <alignment vertical="center"/>
      <protection/>
    </xf>
    <xf numFmtId="210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 vertical="center"/>
    </xf>
    <xf numFmtId="0" fontId="47" fillId="0" borderId="0" xfId="61" applyNumberFormat="1" applyFont="1" applyAlignment="1">
      <alignment horizontal="right" vertical="center"/>
      <protection/>
    </xf>
    <xf numFmtId="0" fontId="0" fillId="0" borderId="10" xfId="0" applyFont="1" applyBorder="1" applyAlignment="1">
      <alignment/>
    </xf>
    <xf numFmtId="227" fontId="0" fillId="0" borderId="0" xfId="0" applyNumberFormat="1" applyFont="1" applyAlignment="1">
      <alignment horizontal="right"/>
    </xf>
    <xf numFmtId="227" fontId="7" fillId="0" borderId="11" xfId="62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 vertical="center"/>
    </xf>
    <xf numFmtId="227" fontId="7" fillId="0" borderId="0" xfId="62" applyNumberFormat="1" applyFont="1" applyFill="1" applyBorder="1" applyAlignment="1">
      <alignment/>
      <protection/>
    </xf>
    <xf numFmtId="0" fontId="0" fillId="0" borderId="13" xfId="0" applyFont="1" applyBorder="1" applyAlignment="1">
      <alignment horizontal="right" vertical="center"/>
    </xf>
    <xf numFmtId="227" fontId="0" fillId="0" borderId="0" xfId="0" applyNumberFormat="1" applyFont="1" applyFill="1" applyBorder="1" applyAlignment="1">
      <alignment horizontal="right"/>
    </xf>
    <xf numFmtId="227" fontId="0" fillId="0" borderId="0" xfId="0" applyNumberFormat="1" applyFont="1" applyBorder="1" applyAlignment="1">
      <alignment horizontal="right"/>
    </xf>
    <xf numFmtId="227" fontId="0" fillId="0" borderId="13" xfId="0" applyNumberFormat="1" applyFont="1" applyBorder="1" applyAlignment="1">
      <alignment horizontal="right"/>
    </xf>
    <xf numFmtId="227" fontId="0" fillId="0" borderId="13" xfId="0" applyNumberFormat="1" applyFont="1" applyFill="1" applyBorder="1" applyAlignment="1">
      <alignment horizontal="right"/>
    </xf>
    <xf numFmtId="227" fontId="7" fillId="0" borderId="13" xfId="62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/>
    </xf>
    <xf numFmtId="227" fontId="7" fillId="0" borderId="15" xfId="62" applyNumberFormat="1" applyFont="1" applyFill="1" applyBorder="1" applyAlignment="1">
      <alignment horizontal="right" vertical="center"/>
      <protection/>
    </xf>
    <xf numFmtId="227" fontId="7" fillId="0" borderId="0" xfId="62" applyNumberFormat="1" applyFont="1" applyFill="1" applyBorder="1" applyAlignment="1">
      <alignment vertical="center"/>
      <protection/>
    </xf>
    <xf numFmtId="227" fontId="7" fillId="0" borderId="15" xfId="62" applyNumberFormat="1" applyFont="1" applyFill="1" applyBorder="1" applyAlignment="1">
      <alignment/>
      <protection/>
    </xf>
    <xf numFmtId="210" fontId="0" fillId="0" borderId="11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Alignment="1">
      <alignment horizontal="right" vertical="center"/>
    </xf>
    <xf numFmtId="210" fontId="0" fillId="0" borderId="11" xfId="0" applyNumberFormat="1" applyFont="1" applyBorder="1" applyAlignment="1">
      <alignment horizontal="right" vertical="center"/>
    </xf>
    <xf numFmtId="210" fontId="0" fillId="0" borderId="0" xfId="0" applyNumberFormat="1" applyFont="1" applyAlignment="1">
      <alignment horizontal="right" vertical="center"/>
    </xf>
    <xf numFmtId="210" fontId="0" fillId="0" borderId="16" xfId="0" applyNumberFormat="1" applyFont="1" applyFill="1" applyBorder="1" applyAlignment="1">
      <alignment horizontal="right" vertical="center"/>
    </xf>
    <xf numFmtId="210" fontId="0" fillId="0" borderId="17" xfId="0" applyNumberFormat="1" applyFont="1" applyFill="1" applyBorder="1" applyAlignment="1">
      <alignment horizontal="right" vertical="center"/>
    </xf>
    <xf numFmtId="210" fontId="0" fillId="0" borderId="0" xfId="0" applyNumberFormat="1" applyFont="1" applyBorder="1" applyAlignment="1">
      <alignment horizontal="right" vertical="center"/>
    </xf>
    <xf numFmtId="210" fontId="0" fillId="0" borderId="18" xfId="0" applyNumberFormat="1" applyFont="1" applyBorder="1" applyAlignment="1">
      <alignment horizontal="right" vertical="center"/>
    </xf>
    <xf numFmtId="210" fontId="0" fillId="0" borderId="19" xfId="0" applyNumberFormat="1" applyFont="1" applyBorder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20" xfId="0" applyNumberFormat="1" applyFont="1" applyBorder="1" applyAlignment="1">
      <alignment horizontal="right" vertical="center"/>
    </xf>
    <xf numFmtId="210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227" fontId="8" fillId="0" borderId="21" xfId="0" applyNumberFormat="1" applyFont="1" applyBorder="1" applyAlignment="1">
      <alignment horizontal="right" vertical="center"/>
    </xf>
    <xf numFmtId="227" fontId="8" fillId="0" borderId="22" xfId="0" applyNumberFormat="1" applyFont="1" applyBorder="1" applyAlignment="1">
      <alignment horizontal="right" vertical="center"/>
    </xf>
    <xf numFmtId="227" fontId="8" fillId="0" borderId="11" xfId="0" applyNumberFormat="1" applyFont="1" applyBorder="1" applyAlignment="1">
      <alignment horizontal="right" vertical="center"/>
    </xf>
    <xf numFmtId="227" fontId="8" fillId="0" borderId="0" xfId="0" applyNumberFormat="1" applyFont="1" applyBorder="1" applyAlignment="1">
      <alignment horizontal="right" vertical="center"/>
    </xf>
    <xf numFmtId="227" fontId="8" fillId="0" borderId="16" xfId="0" applyNumberFormat="1" applyFont="1" applyBorder="1" applyAlignment="1">
      <alignment horizontal="right" vertical="center"/>
    </xf>
    <xf numFmtId="227" fontId="8" fillId="0" borderId="17" xfId="0" applyNumberFormat="1" applyFont="1" applyBorder="1" applyAlignment="1">
      <alignment horizontal="right" vertical="center"/>
    </xf>
    <xf numFmtId="227" fontId="6" fillId="0" borderId="21" xfId="0" applyNumberFormat="1" applyFont="1" applyFill="1" applyBorder="1" applyAlignment="1">
      <alignment horizontal="right" vertical="center"/>
    </xf>
    <xf numFmtId="227" fontId="6" fillId="0" borderId="22" xfId="0" applyNumberFormat="1" applyFont="1" applyFill="1" applyBorder="1" applyAlignment="1">
      <alignment horizontal="right" vertical="center"/>
    </xf>
    <xf numFmtId="227" fontId="6" fillId="0" borderId="11" xfId="0" applyNumberFormat="1" applyFont="1" applyFill="1" applyBorder="1" applyAlignment="1">
      <alignment horizontal="right" vertical="center"/>
    </xf>
    <xf numFmtId="227" fontId="6" fillId="0" borderId="0" xfId="0" applyNumberFormat="1" applyFont="1" applyFill="1" applyBorder="1" applyAlignment="1">
      <alignment horizontal="right" vertical="center"/>
    </xf>
    <xf numFmtId="227" fontId="6" fillId="0" borderId="16" xfId="0" applyNumberFormat="1" applyFont="1" applyFill="1" applyBorder="1" applyAlignment="1">
      <alignment horizontal="right" vertical="center"/>
    </xf>
    <xf numFmtId="227" fontId="6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27" fontId="0" fillId="0" borderId="0" xfId="0" applyNumberFormat="1" applyFont="1" applyAlignment="1">
      <alignment/>
    </xf>
    <xf numFmtId="227" fontId="0" fillId="0" borderId="0" xfId="0" applyNumberFormat="1" applyFont="1" applyFill="1" applyAlignment="1">
      <alignment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27" fontId="0" fillId="0" borderId="0" xfId="0" applyNumberFormat="1" applyFont="1" applyAlignment="1">
      <alignment horizontal="right"/>
    </xf>
    <xf numFmtId="227" fontId="0" fillId="0" borderId="11" xfId="0" applyNumberFormat="1" applyFont="1" applyBorder="1" applyAlignment="1">
      <alignment horizontal="right"/>
    </xf>
    <xf numFmtId="22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4" fillId="0" borderId="19" xfId="0" applyFont="1" applyBorder="1" applyAlignment="1">
      <alignment/>
    </xf>
    <xf numFmtId="0" fontId="11" fillId="0" borderId="19" xfId="0" applyFont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4" fillId="0" borderId="15" xfId="0" applyFont="1" applyBorder="1" applyAlignment="1">
      <alignment/>
    </xf>
    <xf numFmtId="0" fontId="11" fillId="0" borderId="15" xfId="0" applyFont="1" applyBorder="1" applyAlignment="1">
      <alignment horizontal="distributed"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26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30" xfId="0" applyFont="1" applyBorder="1" applyAlignment="1">
      <alignment horizontal="distributed" vertical="top"/>
    </xf>
    <xf numFmtId="0" fontId="4" fillId="0" borderId="30" xfId="0" applyFont="1" applyBorder="1" applyAlignment="1">
      <alignment horizontal="distributed"/>
    </xf>
    <xf numFmtId="0" fontId="4" fillId="0" borderId="2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distributed"/>
    </xf>
    <xf numFmtId="0" fontId="4" fillId="0" borderId="2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1" fillId="0" borderId="28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10" fontId="13" fillId="0" borderId="0" xfId="62" applyNumberFormat="1" applyFont="1" applyFill="1" applyBorder="1" applyAlignment="1">
      <alignment vertical="top"/>
      <protection/>
    </xf>
    <xf numFmtId="227" fontId="13" fillId="0" borderId="0" xfId="62" applyNumberFormat="1" applyFont="1" applyFill="1" applyBorder="1" applyAlignment="1">
      <alignment horizontal="right"/>
      <protection/>
    </xf>
    <xf numFmtId="210" fontId="13" fillId="0" borderId="0" xfId="62" applyNumberFormat="1" applyFont="1" applyFill="1" applyBorder="1" applyAlignment="1">
      <alignment horizontal="right"/>
      <protection/>
    </xf>
    <xf numFmtId="227" fontId="13" fillId="0" borderId="0" xfId="62" applyNumberFormat="1" applyFont="1" applyFill="1" applyBorder="1" applyAlignment="1">
      <alignment horizontal="right" vertical="center"/>
      <protection/>
    </xf>
    <xf numFmtId="0" fontId="4" fillId="0" borderId="35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distributed"/>
    </xf>
    <xf numFmtId="227" fontId="6" fillId="0" borderId="20" xfId="0" applyNumberFormat="1" applyFont="1" applyFill="1" applyBorder="1" applyAlignment="1">
      <alignment horizontal="right" vertical="center"/>
    </xf>
    <xf numFmtId="227" fontId="6" fillId="0" borderId="15" xfId="0" applyNumberFormat="1" applyFont="1" applyFill="1" applyBorder="1" applyAlignment="1">
      <alignment horizontal="right" vertical="center"/>
    </xf>
    <xf numFmtId="227" fontId="8" fillId="0" borderId="20" xfId="0" applyNumberFormat="1" applyFont="1" applyBorder="1" applyAlignment="1">
      <alignment horizontal="right" vertical="center"/>
    </xf>
    <xf numFmtId="227" fontId="8" fillId="0" borderId="15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right" vertical="center"/>
    </xf>
    <xf numFmtId="0" fontId="30" fillId="0" borderId="22" xfId="61" applyBorder="1">
      <alignment vertical="center"/>
      <protection/>
    </xf>
    <xf numFmtId="0" fontId="0" fillId="0" borderId="22" xfId="0" applyBorder="1" applyAlignment="1">
      <alignment/>
    </xf>
    <xf numFmtId="210" fontId="7" fillId="0" borderId="22" xfId="62" applyNumberFormat="1" applyFont="1" applyFill="1" applyBorder="1" applyAlignment="1">
      <alignment vertical="top"/>
      <protection/>
    </xf>
    <xf numFmtId="0" fontId="0" fillId="0" borderId="22" xfId="0" applyFont="1" applyBorder="1" applyAlignment="1">
      <alignment/>
    </xf>
    <xf numFmtId="227" fontId="7" fillId="0" borderId="22" xfId="62" applyNumberFormat="1" applyFont="1" applyFill="1" applyBorder="1" applyAlignment="1">
      <alignment horizontal="right"/>
      <protection/>
    </xf>
    <xf numFmtId="210" fontId="7" fillId="0" borderId="22" xfId="62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vertical="center"/>
    </xf>
    <xf numFmtId="227" fontId="7" fillId="0" borderId="0" xfId="62" applyNumberFormat="1" applyFont="1" applyFill="1" applyBorder="1" applyAlignment="1">
      <alignment horizontal="right" vertical="center"/>
      <protection/>
    </xf>
    <xf numFmtId="0" fontId="5" fillId="0" borderId="15" xfId="0" applyFont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9" fillId="0" borderId="0" xfId="0" applyFont="1" applyAlignment="1">
      <alignment horizont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0" fontId="4" fillId="0" borderId="28" xfId="0" applyFont="1" applyFill="1" applyBorder="1" applyAlignment="1">
      <alignment shrinkToFit="1"/>
    </xf>
    <xf numFmtId="0" fontId="4" fillId="0" borderId="0" xfId="0" applyFont="1" applyFill="1" applyBorder="1" applyAlignment="1">
      <alignment horizontal="distributed"/>
    </xf>
    <xf numFmtId="0" fontId="4" fillId="0" borderId="28" xfId="0" applyFont="1" applyFill="1" applyBorder="1" applyAlignment="1">
      <alignment horizontal="distributed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2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top"/>
    </xf>
    <xf numFmtId="0" fontId="4" fillId="0" borderId="30" xfId="0" applyFont="1" applyBorder="1" applyAlignment="1">
      <alignment horizontal="distributed" vertical="top"/>
    </xf>
    <xf numFmtId="0" fontId="4" fillId="0" borderId="22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2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/>
    </xf>
    <xf numFmtId="0" fontId="4" fillId="0" borderId="42" xfId="0" applyFont="1" applyBorder="1" applyAlignment="1">
      <alignment horizontal="distributed"/>
    </xf>
    <xf numFmtId="0" fontId="4" fillId="0" borderId="43" xfId="0" applyFont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4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/>
    </xf>
    <xf numFmtId="0" fontId="4" fillId="0" borderId="34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115" zoomScaleSheetLayoutView="115" zoomScalePageLayoutView="0" workbookViewId="0" topLeftCell="A1">
      <pane ySplit="6" topLeftCell="A28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2.625" style="1" customWidth="1"/>
    <col min="2" max="2" width="7.625" style="1" customWidth="1"/>
    <col min="3" max="3" width="2.625" style="1" customWidth="1"/>
    <col min="4" max="5" width="8.625" style="1" customWidth="1"/>
    <col min="6" max="10" width="9.125" style="1" customWidth="1"/>
    <col min="11" max="11" width="10.125" style="1" customWidth="1"/>
    <col min="12" max="12" width="8.625" style="1" customWidth="1"/>
    <col min="13" max="16384" width="9.00390625" style="1" customWidth="1"/>
  </cols>
  <sheetData>
    <row r="1" spans="1:12" ht="16.5" customHeight="1">
      <c r="A1" s="163" t="s">
        <v>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4" s="9" customFormat="1" ht="18.75" customHeight="1" thickBot="1">
      <c r="A3" s="77" t="s">
        <v>2</v>
      </c>
      <c r="D3" s="78" t="s">
        <v>148</v>
      </c>
    </row>
    <row r="4" spans="1:12" ht="14.25" customHeight="1" thickTop="1">
      <c r="A4" s="164" t="s">
        <v>3</v>
      </c>
      <c r="B4" s="164"/>
      <c r="C4" s="165"/>
      <c r="D4" s="170" t="s">
        <v>149</v>
      </c>
      <c r="E4" s="172" t="s">
        <v>5</v>
      </c>
      <c r="F4" s="173"/>
      <c r="G4" s="173"/>
      <c r="H4" s="173"/>
      <c r="I4" s="173"/>
      <c r="J4" s="173"/>
      <c r="K4" s="174"/>
      <c r="L4" s="175" t="s">
        <v>6</v>
      </c>
    </row>
    <row r="5" spans="1:12" ht="13.5" customHeight="1">
      <c r="A5" s="166"/>
      <c r="B5" s="166"/>
      <c r="C5" s="167"/>
      <c r="D5" s="171"/>
      <c r="E5" s="177" t="s">
        <v>137</v>
      </c>
      <c r="F5" s="178" t="s">
        <v>135</v>
      </c>
      <c r="G5" s="179"/>
      <c r="H5" s="179"/>
      <c r="I5" s="179"/>
      <c r="J5" s="180"/>
      <c r="K5" s="177" t="s">
        <v>136</v>
      </c>
      <c r="L5" s="176"/>
    </row>
    <row r="6" spans="1:12" ht="30" customHeight="1">
      <c r="A6" s="168"/>
      <c r="B6" s="168"/>
      <c r="C6" s="169"/>
      <c r="D6" s="171"/>
      <c r="E6" s="171"/>
      <c r="F6" s="80" t="s">
        <v>4</v>
      </c>
      <c r="G6" s="80" t="s">
        <v>8</v>
      </c>
      <c r="H6" s="80" t="s">
        <v>134</v>
      </c>
      <c r="I6" s="81" t="s">
        <v>133</v>
      </c>
      <c r="J6" s="80" t="s">
        <v>9</v>
      </c>
      <c r="K6" s="171"/>
      <c r="L6" s="176"/>
    </row>
    <row r="7" spans="1:12" s="9" customFormat="1" ht="18.75" customHeight="1">
      <c r="A7" s="159" t="s">
        <v>10</v>
      </c>
      <c r="B7" s="159"/>
      <c r="C7" s="159"/>
      <c r="D7" s="59">
        <f>SUM(D8:D22)</f>
        <v>432582</v>
      </c>
      <c r="E7" s="60">
        <f aca="true" t="shared" si="0" ref="E7:E22">SUM(F7,K7)</f>
        <v>237160</v>
      </c>
      <c r="F7" s="60">
        <f aca="true" t="shared" si="1" ref="F7:F22">SUM(G7:J7)</f>
        <v>228833</v>
      </c>
      <c r="G7" s="60">
        <v>193145</v>
      </c>
      <c r="H7" s="60">
        <v>26223</v>
      </c>
      <c r="I7" s="60">
        <v>3629</v>
      </c>
      <c r="J7" s="60">
        <v>5836</v>
      </c>
      <c r="K7" s="60">
        <v>8327</v>
      </c>
      <c r="L7" s="60">
        <v>123117</v>
      </c>
    </row>
    <row r="8" spans="1:14" ht="11.25" customHeight="1">
      <c r="A8" s="2"/>
      <c r="B8" s="5" t="s">
        <v>150</v>
      </c>
      <c r="C8" s="5" t="s">
        <v>11</v>
      </c>
      <c r="D8" s="61">
        <v>17509</v>
      </c>
      <c r="E8" s="62">
        <f t="shared" si="0"/>
        <v>2112</v>
      </c>
      <c r="F8" s="62">
        <f t="shared" si="1"/>
        <v>2019</v>
      </c>
      <c r="G8" s="62">
        <v>648</v>
      </c>
      <c r="H8" s="62">
        <v>55</v>
      </c>
      <c r="I8" s="62">
        <v>1306</v>
      </c>
      <c r="J8" s="62">
        <v>10</v>
      </c>
      <c r="K8" s="62">
        <v>93</v>
      </c>
      <c r="L8" s="62">
        <v>12213</v>
      </c>
      <c r="N8" s="10"/>
    </row>
    <row r="9" spans="1:12" ht="11.25" customHeight="1">
      <c r="A9" s="2"/>
      <c r="B9" s="5" t="s">
        <v>151</v>
      </c>
      <c r="C9" s="2"/>
      <c r="D9" s="61">
        <v>21292</v>
      </c>
      <c r="E9" s="62">
        <f t="shared" si="0"/>
        <v>11076</v>
      </c>
      <c r="F9" s="62">
        <f t="shared" si="1"/>
        <v>10513</v>
      </c>
      <c r="G9" s="62">
        <v>8269</v>
      </c>
      <c r="H9" s="62">
        <v>233</v>
      </c>
      <c r="I9" s="62">
        <v>1918</v>
      </c>
      <c r="J9" s="62">
        <v>93</v>
      </c>
      <c r="K9" s="62">
        <v>563</v>
      </c>
      <c r="L9" s="62">
        <v>5345</v>
      </c>
    </row>
    <row r="10" spans="1:12" ht="11.25" customHeight="1">
      <c r="A10" s="2"/>
      <c r="B10" s="5" t="s">
        <v>152</v>
      </c>
      <c r="C10" s="2"/>
      <c r="D10" s="61">
        <v>30077</v>
      </c>
      <c r="E10" s="62">
        <f t="shared" si="0"/>
        <v>19762</v>
      </c>
      <c r="F10" s="62">
        <f t="shared" si="1"/>
        <v>18924</v>
      </c>
      <c r="G10" s="62">
        <v>17694</v>
      </c>
      <c r="H10" s="62">
        <v>618</v>
      </c>
      <c r="I10" s="62">
        <v>225</v>
      </c>
      <c r="J10" s="62">
        <v>387</v>
      </c>
      <c r="K10" s="62">
        <v>838</v>
      </c>
      <c r="L10" s="62">
        <v>2309</v>
      </c>
    </row>
    <row r="11" spans="1:12" ht="11.25" customHeight="1">
      <c r="A11" s="2"/>
      <c r="B11" s="5" t="s">
        <v>153</v>
      </c>
      <c r="C11" s="2"/>
      <c r="D11" s="61">
        <v>39147</v>
      </c>
      <c r="E11" s="62">
        <f t="shared" si="0"/>
        <v>25062</v>
      </c>
      <c r="F11" s="62">
        <f t="shared" si="1"/>
        <v>24186</v>
      </c>
      <c r="G11" s="62">
        <v>21837</v>
      </c>
      <c r="H11" s="62">
        <v>1329</v>
      </c>
      <c r="I11" s="62">
        <v>79</v>
      </c>
      <c r="J11" s="62">
        <v>941</v>
      </c>
      <c r="K11" s="62">
        <v>876</v>
      </c>
      <c r="L11" s="62">
        <v>3857</v>
      </c>
    </row>
    <row r="12" spans="1:12" ht="11.25" customHeight="1">
      <c r="A12" s="2"/>
      <c r="B12" s="5" t="s">
        <v>154</v>
      </c>
      <c r="C12" s="2"/>
      <c r="D12" s="61">
        <v>43031</v>
      </c>
      <c r="E12" s="62">
        <f t="shared" si="0"/>
        <v>28076</v>
      </c>
      <c r="F12" s="62">
        <f t="shared" si="1"/>
        <v>27276</v>
      </c>
      <c r="G12" s="62">
        <v>24086</v>
      </c>
      <c r="H12" s="62">
        <v>2269</v>
      </c>
      <c r="I12" s="62">
        <v>33</v>
      </c>
      <c r="J12" s="62">
        <v>888</v>
      </c>
      <c r="K12" s="62">
        <v>800</v>
      </c>
      <c r="L12" s="62">
        <v>4886</v>
      </c>
    </row>
    <row r="13" spans="1:12" ht="15" customHeight="1">
      <c r="A13" s="2"/>
      <c r="B13" s="5" t="s">
        <v>155</v>
      </c>
      <c r="C13" s="2"/>
      <c r="D13" s="61">
        <v>48879</v>
      </c>
      <c r="E13" s="62">
        <f t="shared" si="0"/>
        <v>33255</v>
      </c>
      <c r="F13" s="62">
        <f t="shared" si="1"/>
        <v>32279</v>
      </c>
      <c r="G13" s="62">
        <v>27968</v>
      </c>
      <c r="H13" s="62">
        <v>3772</v>
      </c>
      <c r="I13" s="62">
        <v>26</v>
      </c>
      <c r="J13" s="62">
        <v>513</v>
      </c>
      <c r="K13" s="62">
        <v>976</v>
      </c>
      <c r="L13" s="62">
        <v>5342</v>
      </c>
    </row>
    <row r="14" spans="1:12" ht="11.25" customHeight="1">
      <c r="A14" s="2"/>
      <c r="B14" s="5" t="s">
        <v>156</v>
      </c>
      <c r="C14" s="2"/>
      <c r="D14" s="61">
        <v>41680</v>
      </c>
      <c r="E14" s="62">
        <f t="shared" si="0"/>
        <v>29514</v>
      </c>
      <c r="F14" s="62">
        <f t="shared" si="1"/>
        <v>28506</v>
      </c>
      <c r="G14" s="62">
        <v>24456</v>
      </c>
      <c r="H14" s="62">
        <v>3737</v>
      </c>
      <c r="I14" s="62">
        <v>12</v>
      </c>
      <c r="J14" s="62">
        <v>301</v>
      </c>
      <c r="K14" s="62">
        <v>1008</v>
      </c>
      <c r="L14" s="62">
        <v>4289</v>
      </c>
    </row>
    <row r="15" spans="1:12" ht="11.25" customHeight="1">
      <c r="A15" s="2"/>
      <c r="B15" s="5" t="s">
        <v>157</v>
      </c>
      <c r="C15" s="2"/>
      <c r="D15" s="61">
        <v>32262</v>
      </c>
      <c r="E15" s="62">
        <f t="shared" si="0"/>
        <v>23309</v>
      </c>
      <c r="F15" s="62">
        <f t="shared" si="1"/>
        <v>22506</v>
      </c>
      <c r="G15" s="62">
        <v>19266</v>
      </c>
      <c r="H15" s="62">
        <v>2933</v>
      </c>
      <c r="I15" s="62">
        <v>9</v>
      </c>
      <c r="J15" s="62">
        <v>298</v>
      </c>
      <c r="K15" s="62">
        <v>803</v>
      </c>
      <c r="L15" s="62">
        <v>3662</v>
      </c>
    </row>
    <row r="16" spans="1:12" ht="11.25" customHeight="1">
      <c r="A16" s="2"/>
      <c r="B16" s="5" t="s">
        <v>158</v>
      </c>
      <c r="C16" s="2"/>
      <c r="D16" s="61">
        <v>26227</v>
      </c>
      <c r="E16" s="62">
        <f t="shared" si="0"/>
        <v>18792</v>
      </c>
      <c r="F16" s="62">
        <f t="shared" si="1"/>
        <v>18111</v>
      </c>
      <c r="G16" s="62">
        <v>15256</v>
      </c>
      <c r="H16" s="62">
        <v>2568</v>
      </c>
      <c r="I16" s="62">
        <v>5</v>
      </c>
      <c r="J16" s="62">
        <v>282</v>
      </c>
      <c r="K16" s="62">
        <v>681</v>
      </c>
      <c r="L16" s="62">
        <v>3938</v>
      </c>
    </row>
    <row r="17" spans="1:12" ht="11.25" customHeight="1">
      <c r="A17" s="2"/>
      <c r="B17" s="5" t="s">
        <v>159</v>
      </c>
      <c r="C17" s="2"/>
      <c r="D17" s="61">
        <v>27442</v>
      </c>
      <c r="E17" s="62">
        <f t="shared" si="0"/>
        <v>17271</v>
      </c>
      <c r="F17" s="62">
        <f t="shared" si="1"/>
        <v>16520</v>
      </c>
      <c r="G17" s="62">
        <v>13487</v>
      </c>
      <c r="H17" s="62">
        <v>2697</v>
      </c>
      <c r="I17" s="62">
        <v>7</v>
      </c>
      <c r="J17" s="62">
        <v>329</v>
      </c>
      <c r="K17" s="62">
        <v>751</v>
      </c>
      <c r="L17" s="62">
        <v>7304</v>
      </c>
    </row>
    <row r="18" spans="1:12" ht="15" customHeight="1">
      <c r="A18" s="2"/>
      <c r="B18" s="5" t="s">
        <v>160</v>
      </c>
      <c r="C18" s="2"/>
      <c r="D18" s="61">
        <v>32468</v>
      </c>
      <c r="E18" s="62">
        <f t="shared" si="0"/>
        <v>15313</v>
      </c>
      <c r="F18" s="62">
        <f t="shared" si="1"/>
        <v>14714</v>
      </c>
      <c r="G18" s="62">
        <v>11255</v>
      </c>
      <c r="H18" s="62">
        <v>2915</v>
      </c>
      <c r="I18" s="62">
        <v>5</v>
      </c>
      <c r="J18" s="62">
        <v>539</v>
      </c>
      <c r="K18" s="62">
        <v>599</v>
      </c>
      <c r="L18" s="62">
        <v>14135</v>
      </c>
    </row>
    <row r="19" spans="1:12" ht="11.25" customHeight="1">
      <c r="A19" s="2"/>
      <c r="B19" s="5" t="s">
        <v>161</v>
      </c>
      <c r="C19" s="2"/>
      <c r="D19" s="61">
        <v>26023</v>
      </c>
      <c r="E19" s="62">
        <f t="shared" si="0"/>
        <v>7919</v>
      </c>
      <c r="F19" s="62">
        <f t="shared" si="1"/>
        <v>7701</v>
      </c>
      <c r="G19" s="62">
        <v>5471</v>
      </c>
      <c r="H19" s="62">
        <v>1754</v>
      </c>
      <c r="I19" s="62">
        <v>2</v>
      </c>
      <c r="J19" s="62">
        <v>474</v>
      </c>
      <c r="K19" s="62">
        <v>218</v>
      </c>
      <c r="L19" s="62">
        <v>17085</v>
      </c>
    </row>
    <row r="20" spans="1:12" ht="11.25" customHeight="1">
      <c r="A20" s="2"/>
      <c r="B20" s="5" t="s">
        <v>162</v>
      </c>
      <c r="C20" s="2"/>
      <c r="D20" s="61">
        <v>20509</v>
      </c>
      <c r="E20" s="62">
        <f t="shared" si="0"/>
        <v>3629</v>
      </c>
      <c r="F20" s="62">
        <f t="shared" si="1"/>
        <v>3535</v>
      </c>
      <c r="G20" s="62">
        <v>2300</v>
      </c>
      <c r="H20" s="62">
        <v>820</v>
      </c>
      <c r="I20" s="62" t="s">
        <v>0</v>
      </c>
      <c r="J20" s="62">
        <v>415</v>
      </c>
      <c r="K20" s="62">
        <v>94</v>
      </c>
      <c r="L20" s="62">
        <v>15965</v>
      </c>
    </row>
    <row r="21" spans="1:12" ht="11.25" customHeight="1">
      <c r="A21" s="2"/>
      <c r="B21" s="5" t="s">
        <v>163</v>
      </c>
      <c r="C21" s="2"/>
      <c r="D21" s="61">
        <v>14642</v>
      </c>
      <c r="E21" s="62">
        <f t="shared" si="0"/>
        <v>1511</v>
      </c>
      <c r="F21" s="62">
        <f t="shared" si="1"/>
        <v>1487</v>
      </c>
      <c r="G21" s="62">
        <v>860</v>
      </c>
      <c r="H21" s="62">
        <v>357</v>
      </c>
      <c r="I21" s="62">
        <v>1</v>
      </c>
      <c r="J21" s="62">
        <v>269</v>
      </c>
      <c r="K21" s="62">
        <v>24</v>
      </c>
      <c r="L21" s="62">
        <v>12449</v>
      </c>
    </row>
    <row r="22" spans="1:12" ht="11.25" customHeight="1">
      <c r="A22" s="2"/>
      <c r="B22" s="160" t="s">
        <v>12</v>
      </c>
      <c r="C22" s="161"/>
      <c r="D22" s="61">
        <v>11394</v>
      </c>
      <c r="E22" s="62">
        <f t="shared" si="0"/>
        <v>559</v>
      </c>
      <c r="F22" s="62">
        <f t="shared" si="1"/>
        <v>556</v>
      </c>
      <c r="G22" s="62">
        <v>292</v>
      </c>
      <c r="H22" s="62">
        <v>166</v>
      </c>
      <c r="I22" s="62">
        <v>1</v>
      </c>
      <c r="J22" s="62">
        <v>97</v>
      </c>
      <c r="K22" s="62">
        <v>3</v>
      </c>
      <c r="L22" s="62">
        <v>10338</v>
      </c>
    </row>
    <row r="23" spans="1:12" ht="11.25" customHeight="1">
      <c r="A23" s="2" t="s">
        <v>13</v>
      </c>
      <c r="B23" s="2"/>
      <c r="C23" s="2"/>
      <c r="D23" s="61"/>
      <c r="E23" s="62"/>
      <c r="F23" s="62"/>
      <c r="G23" s="62"/>
      <c r="H23" s="62"/>
      <c r="I23" s="62"/>
      <c r="J23" s="62"/>
      <c r="K23" s="62"/>
      <c r="L23" s="62"/>
    </row>
    <row r="24" spans="1:12" ht="11.25" customHeight="1">
      <c r="A24" s="2"/>
      <c r="B24" s="5" t="s">
        <v>164</v>
      </c>
      <c r="C24" s="5" t="s">
        <v>11</v>
      </c>
      <c r="D24" s="61">
        <v>327546</v>
      </c>
      <c r="E24" s="62">
        <f>SUM(F24,K24)</f>
        <v>208229</v>
      </c>
      <c r="F24" s="62">
        <f>SUM(G24:J24)</f>
        <v>200840</v>
      </c>
      <c r="G24" s="62">
        <v>172967</v>
      </c>
      <c r="H24" s="62">
        <v>20211</v>
      </c>
      <c r="I24" s="62">
        <v>3620</v>
      </c>
      <c r="J24" s="62">
        <v>4042</v>
      </c>
      <c r="K24" s="62">
        <v>7389</v>
      </c>
      <c r="L24" s="62">
        <v>53145</v>
      </c>
    </row>
    <row r="25" spans="1:12" ht="11.25" customHeight="1">
      <c r="A25" s="2"/>
      <c r="B25" s="162" t="s">
        <v>14</v>
      </c>
      <c r="C25" s="162"/>
      <c r="D25" s="61">
        <v>105036</v>
      </c>
      <c r="E25" s="62">
        <f>SUM(F25,K25)</f>
        <v>28931</v>
      </c>
      <c r="F25" s="62">
        <f>SUM(G25:J25)</f>
        <v>27993</v>
      </c>
      <c r="G25" s="62">
        <v>20178</v>
      </c>
      <c r="H25" s="62">
        <v>6012</v>
      </c>
      <c r="I25" s="62">
        <v>9</v>
      </c>
      <c r="J25" s="62">
        <v>1794</v>
      </c>
      <c r="K25" s="62">
        <v>938</v>
      </c>
      <c r="L25" s="62">
        <v>69972</v>
      </c>
    </row>
    <row r="26" spans="1:12" s="9" customFormat="1" ht="18.75" customHeight="1">
      <c r="A26" s="83"/>
      <c r="B26" s="84" t="s">
        <v>15</v>
      </c>
      <c r="C26" s="85"/>
      <c r="D26" s="63">
        <f>SUM(D27:D41)</f>
        <v>212882</v>
      </c>
      <c r="E26" s="64">
        <v>134161</v>
      </c>
      <c r="F26" s="64">
        <v>128991</v>
      </c>
      <c r="G26" s="64">
        <v>122851</v>
      </c>
      <c r="H26" s="64">
        <v>1733</v>
      </c>
      <c r="I26" s="64">
        <v>1864</v>
      </c>
      <c r="J26" s="64">
        <v>2543</v>
      </c>
      <c r="K26" s="64">
        <v>5170</v>
      </c>
      <c r="L26" s="64">
        <v>40440</v>
      </c>
    </row>
    <row r="27" spans="1:12" ht="11.25" customHeight="1">
      <c r="A27" s="2"/>
      <c r="B27" s="82" t="s">
        <v>165</v>
      </c>
      <c r="C27" s="82" t="s">
        <v>11</v>
      </c>
      <c r="D27" s="61">
        <v>8897</v>
      </c>
      <c r="E27" s="62">
        <v>1099</v>
      </c>
      <c r="F27" s="62">
        <v>1044</v>
      </c>
      <c r="G27" s="62">
        <v>412</v>
      </c>
      <c r="H27" s="62">
        <v>16</v>
      </c>
      <c r="I27" s="62">
        <v>612</v>
      </c>
      <c r="J27" s="62">
        <v>4</v>
      </c>
      <c r="K27" s="62">
        <v>55</v>
      </c>
      <c r="L27" s="62">
        <v>6182</v>
      </c>
    </row>
    <row r="28" spans="1:12" ht="11.25" customHeight="1">
      <c r="A28" s="2"/>
      <c r="B28" s="82" t="s">
        <v>151</v>
      </c>
      <c r="C28" s="86"/>
      <c r="D28" s="61">
        <v>11000</v>
      </c>
      <c r="E28" s="62">
        <v>5553</v>
      </c>
      <c r="F28" s="62">
        <v>5248</v>
      </c>
      <c r="G28" s="62">
        <v>4122</v>
      </c>
      <c r="H28" s="62">
        <v>50</v>
      </c>
      <c r="I28" s="62">
        <v>1038</v>
      </c>
      <c r="J28" s="62">
        <v>38</v>
      </c>
      <c r="K28" s="62">
        <v>305</v>
      </c>
      <c r="L28" s="62">
        <v>2916</v>
      </c>
    </row>
    <row r="29" spans="1:12" ht="11.25" customHeight="1">
      <c r="A29" s="2"/>
      <c r="B29" s="82" t="s">
        <v>152</v>
      </c>
      <c r="C29" s="86"/>
      <c r="D29" s="61">
        <v>15057</v>
      </c>
      <c r="E29" s="62">
        <v>10241</v>
      </c>
      <c r="F29" s="62">
        <v>9778</v>
      </c>
      <c r="G29" s="62">
        <v>9509</v>
      </c>
      <c r="H29" s="62">
        <v>58</v>
      </c>
      <c r="I29" s="62">
        <v>125</v>
      </c>
      <c r="J29" s="62">
        <v>86</v>
      </c>
      <c r="K29" s="62">
        <v>463</v>
      </c>
      <c r="L29" s="62">
        <v>633</v>
      </c>
    </row>
    <row r="30" spans="1:12" ht="11.25" customHeight="1">
      <c r="A30" s="2"/>
      <c r="B30" s="82" t="s">
        <v>153</v>
      </c>
      <c r="C30" s="86"/>
      <c r="D30" s="61">
        <v>19829</v>
      </c>
      <c r="E30" s="62">
        <v>13938</v>
      </c>
      <c r="F30" s="62">
        <v>13387</v>
      </c>
      <c r="G30" s="62">
        <v>13166</v>
      </c>
      <c r="H30" s="62">
        <v>53</v>
      </c>
      <c r="I30" s="62">
        <v>46</v>
      </c>
      <c r="J30" s="62">
        <v>122</v>
      </c>
      <c r="K30" s="62">
        <v>551</v>
      </c>
      <c r="L30" s="62">
        <v>458</v>
      </c>
    </row>
    <row r="31" spans="1:12" ht="11.25" customHeight="1">
      <c r="A31" s="2"/>
      <c r="B31" s="82" t="s">
        <v>154</v>
      </c>
      <c r="C31" s="86"/>
      <c r="D31" s="61">
        <v>21622</v>
      </c>
      <c r="E31" s="62">
        <v>15935</v>
      </c>
      <c r="F31" s="62">
        <v>15466</v>
      </c>
      <c r="G31" s="62">
        <v>15222</v>
      </c>
      <c r="H31" s="62">
        <v>77</v>
      </c>
      <c r="I31" s="62">
        <v>17</v>
      </c>
      <c r="J31" s="62">
        <v>150</v>
      </c>
      <c r="K31" s="62">
        <v>469</v>
      </c>
      <c r="L31" s="62">
        <v>383</v>
      </c>
    </row>
    <row r="32" spans="1:12" ht="15" customHeight="1">
      <c r="A32" s="2"/>
      <c r="B32" s="82" t="s">
        <v>155</v>
      </c>
      <c r="C32" s="86"/>
      <c r="D32" s="61">
        <v>24761</v>
      </c>
      <c r="E32" s="62">
        <v>18806</v>
      </c>
      <c r="F32" s="62">
        <v>18225</v>
      </c>
      <c r="G32" s="62">
        <v>17937</v>
      </c>
      <c r="H32" s="62">
        <v>85</v>
      </c>
      <c r="I32" s="62">
        <v>9</v>
      </c>
      <c r="J32" s="62">
        <v>194</v>
      </c>
      <c r="K32" s="62">
        <v>581</v>
      </c>
      <c r="L32" s="62">
        <v>424</v>
      </c>
    </row>
    <row r="33" spans="1:12" ht="11.25" customHeight="1">
      <c r="A33" s="2"/>
      <c r="B33" s="82" t="s">
        <v>156</v>
      </c>
      <c r="C33" s="86"/>
      <c r="D33" s="61">
        <v>21672</v>
      </c>
      <c r="E33" s="62">
        <v>16925</v>
      </c>
      <c r="F33" s="62">
        <v>16357</v>
      </c>
      <c r="G33" s="62">
        <v>16091</v>
      </c>
      <c r="H33" s="62">
        <v>93</v>
      </c>
      <c r="I33" s="62">
        <v>4</v>
      </c>
      <c r="J33" s="62">
        <v>169</v>
      </c>
      <c r="K33" s="62">
        <v>568</v>
      </c>
      <c r="L33" s="62">
        <v>447</v>
      </c>
    </row>
    <row r="34" spans="1:12" ht="11.25" customHeight="1">
      <c r="A34" s="2"/>
      <c r="B34" s="82" t="s">
        <v>157</v>
      </c>
      <c r="C34" s="86"/>
      <c r="D34" s="61">
        <v>17019</v>
      </c>
      <c r="E34" s="62">
        <v>13554</v>
      </c>
      <c r="F34" s="62">
        <v>13058</v>
      </c>
      <c r="G34" s="62">
        <v>12801</v>
      </c>
      <c r="H34" s="62">
        <v>87</v>
      </c>
      <c r="I34" s="62">
        <v>1</v>
      </c>
      <c r="J34" s="62">
        <v>169</v>
      </c>
      <c r="K34" s="62">
        <v>496</v>
      </c>
      <c r="L34" s="62">
        <v>481</v>
      </c>
    </row>
    <row r="35" spans="1:12" ht="11.25" customHeight="1">
      <c r="A35" s="2"/>
      <c r="B35" s="82" t="s">
        <v>158</v>
      </c>
      <c r="C35" s="86"/>
      <c r="D35" s="61">
        <v>13380</v>
      </c>
      <c r="E35" s="62">
        <v>10842</v>
      </c>
      <c r="F35" s="62">
        <v>10405</v>
      </c>
      <c r="G35" s="62">
        <v>10150</v>
      </c>
      <c r="H35" s="62">
        <v>86</v>
      </c>
      <c r="I35" s="62">
        <v>2</v>
      </c>
      <c r="J35" s="62">
        <v>167</v>
      </c>
      <c r="K35" s="62">
        <v>437</v>
      </c>
      <c r="L35" s="62">
        <v>594</v>
      </c>
    </row>
    <row r="36" spans="1:12" ht="11.25" customHeight="1">
      <c r="A36" s="2"/>
      <c r="B36" s="82" t="s">
        <v>159</v>
      </c>
      <c r="C36" s="86"/>
      <c r="D36" s="61">
        <v>13671</v>
      </c>
      <c r="E36" s="62">
        <v>10068</v>
      </c>
      <c r="F36" s="62">
        <v>9536</v>
      </c>
      <c r="G36" s="62">
        <v>9141</v>
      </c>
      <c r="H36" s="62">
        <v>189</v>
      </c>
      <c r="I36" s="62">
        <v>2</v>
      </c>
      <c r="J36" s="62">
        <v>204</v>
      </c>
      <c r="K36" s="62">
        <v>532</v>
      </c>
      <c r="L36" s="62">
        <v>1956</v>
      </c>
    </row>
    <row r="37" spans="1:12" ht="15" customHeight="1">
      <c r="A37" s="2"/>
      <c r="B37" s="82" t="s">
        <v>160</v>
      </c>
      <c r="C37" s="86"/>
      <c r="D37" s="61">
        <v>15820</v>
      </c>
      <c r="E37" s="62">
        <v>9067</v>
      </c>
      <c r="F37" s="62">
        <v>8624</v>
      </c>
      <c r="G37" s="62">
        <v>7882</v>
      </c>
      <c r="H37" s="62">
        <v>352</v>
      </c>
      <c r="I37" s="62">
        <v>4</v>
      </c>
      <c r="J37" s="62">
        <v>386</v>
      </c>
      <c r="K37" s="62">
        <v>443</v>
      </c>
      <c r="L37" s="62">
        <v>5189</v>
      </c>
    </row>
    <row r="38" spans="1:12" ht="11.25" customHeight="1">
      <c r="A38" s="2"/>
      <c r="B38" s="82" t="s">
        <v>161</v>
      </c>
      <c r="C38" s="86"/>
      <c r="D38" s="61">
        <v>12042</v>
      </c>
      <c r="E38" s="62">
        <v>4704</v>
      </c>
      <c r="F38" s="62">
        <v>4536</v>
      </c>
      <c r="G38" s="62">
        <v>3905</v>
      </c>
      <c r="H38" s="62">
        <v>304</v>
      </c>
      <c r="I38" s="62">
        <v>2</v>
      </c>
      <c r="J38" s="62">
        <v>325</v>
      </c>
      <c r="K38" s="62">
        <v>168</v>
      </c>
      <c r="L38" s="62">
        <v>6832</v>
      </c>
    </row>
    <row r="39" spans="1:12" ht="11.25" customHeight="1">
      <c r="A39" s="2"/>
      <c r="B39" s="82" t="s">
        <v>162</v>
      </c>
      <c r="C39" s="86"/>
      <c r="D39" s="61">
        <v>8952</v>
      </c>
      <c r="E39" s="62">
        <v>2214</v>
      </c>
      <c r="F39" s="62">
        <v>2133</v>
      </c>
      <c r="G39" s="62">
        <v>1671</v>
      </c>
      <c r="H39" s="62">
        <v>165</v>
      </c>
      <c r="I39" s="62" t="s">
        <v>0</v>
      </c>
      <c r="J39" s="62">
        <v>297</v>
      </c>
      <c r="K39" s="62">
        <v>81</v>
      </c>
      <c r="L39" s="62">
        <v>6384</v>
      </c>
    </row>
    <row r="40" spans="1:12" ht="11.25" customHeight="1">
      <c r="A40" s="2"/>
      <c r="B40" s="82" t="s">
        <v>163</v>
      </c>
      <c r="C40" s="86"/>
      <c r="D40" s="61">
        <v>5791</v>
      </c>
      <c r="E40" s="62">
        <v>905</v>
      </c>
      <c r="F40" s="62">
        <v>886</v>
      </c>
      <c r="G40" s="62">
        <v>635</v>
      </c>
      <c r="H40" s="62">
        <v>84</v>
      </c>
      <c r="I40" s="62">
        <v>1</v>
      </c>
      <c r="J40" s="62">
        <v>166</v>
      </c>
      <c r="K40" s="62">
        <v>19</v>
      </c>
      <c r="L40" s="62">
        <v>4656</v>
      </c>
    </row>
    <row r="41" spans="1:12" ht="11.25" customHeight="1">
      <c r="A41" s="2"/>
      <c r="B41" s="161" t="s">
        <v>12</v>
      </c>
      <c r="C41" s="161"/>
      <c r="D41" s="61">
        <v>3369</v>
      </c>
      <c r="E41" s="62">
        <v>310</v>
      </c>
      <c r="F41" s="62">
        <v>308</v>
      </c>
      <c r="G41" s="62">
        <v>207</v>
      </c>
      <c r="H41" s="62">
        <v>34</v>
      </c>
      <c r="I41" s="62">
        <v>1</v>
      </c>
      <c r="J41" s="62">
        <v>66</v>
      </c>
      <c r="K41" s="62">
        <v>2</v>
      </c>
      <c r="L41" s="62">
        <v>2905</v>
      </c>
    </row>
    <row r="42" spans="1:12" ht="11.25" customHeight="1">
      <c r="A42" s="2" t="s">
        <v>13</v>
      </c>
      <c r="B42" s="86"/>
      <c r="C42" s="86"/>
      <c r="D42" s="61"/>
      <c r="E42" s="62"/>
      <c r="F42" s="62"/>
      <c r="G42" s="62"/>
      <c r="H42" s="62"/>
      <c r="I42" s="62"/>
      <c r="J42" s="62"/>
      <c r="K42" s="62"/>
      <c r="L42" s="62"/>
    </row>
    <row r="43" spans="1:12" ht="11.25" customHeight="1">
      <c r="A43" s="2"/>
      <c r="B43" s="82" t="s">
        <v>164</v>
      </c>
      <c r="C43" s="82" t="s">
        <v>11</v>
      </c>
      <c r="D43" s="61">
        <f>SUM(D27:D36)</f>
        <v>166908</v>
      </c>
      <c r="E43" s="62">
        <f>SUM(F43,K43)</f>
        <v>116961</v>
      </c>
      <c r="F43" s="62">
        <f>SUM(G43:J43)</f>
        <v>112504</v>
      </c>
      <c r="G43" s="62">
        <f aca="true" t="shared" si="2" ref="G43:L43">SUM(G27:G36)</f>
        <v>108551</v>
      </c>
      <c r="H43" s="62">
        <f t="shared" si="2"/>
        <v>794</v>
      </c>
      <c r="I43" s="62">
        <f t="shared" si="2"/>
        <v>1856</v>
      </c>
      <c r="J43" s="62">
        <f t="shared" si="2"/>
        <v>1303</v>
      </c>
      <c r="K43" s="62">
        <f t="shared" si="2"/>
        <v>4457</v>
      </c>
      <c r="L43" s="62">
        <f t="shared" si="2"/>
        <v>14474</v>
      </c>
    </row>
    <row r="44" spans="1:12" ht="11.25" customHeight="1">
      <c r="A44" s="86"/>
      <c r="B44" s="162" t="s">
        <v>14</v>
      </c>
      <c r="C44" s="162"/>
      <c r="D44" s="61">
        <f>SUM(D37:D41)</f>
        <v>45974</v>
      </c>
      <c r="E44" s="62">
        <f>SUM(F44,K44)</f>
        <v>17200</v>
      </c>
      <c r="F44" s="62">
        <f>SUM(G44:J44)</f>
        <v>16487</v>
      </c>
      <c r="G44" s="62">
        <f aca="true" t="shared" si="3" ref="G44:L44">SUM(G37:G41)</f>
        <v>14300</v>
      </c>
      <c r="H44" s="62">
        <f t="shared" si="3"/>
        <v>939</v>
      </c>
      <c r="I44" s="62">
        <f t="shared" si="3"/>
        <v>8</v>
      </c>
      <c r="J44" s="62">
        <f t="shared" si="3"/>
        <v>1240</v>
      </c>
      <c r="K44" s="62">
        <f t="shared" si="3"/>
        <v>713</v>
      </c>
      <c r="L44" s="62">
        <f t="shared" si="3"/>
        <v>25966</v>
      </c>
    </row>
    <row r="45" spans="1:12" s="9" customFormat="1" ht="18.75" customHeight="1">
      <c r="A45" s="87"/>
      <c r="B45" s="88" t="s">
        <v>16</v>
      </c>
      <c r="C45" s="87"/>
      <c r="D45" s="63">
        <f>SUM(D46:D60)</f>
        <v>219700</v>
      </c>
      <c r="E45" s="64">
        <v>102999</v>
      </c>
      <c r="F45" s="64">
        <v>99842</v>
      </c>
      <c r="G45" s="64">
        <v>70294</v>
      </c>
      <c r="H45" s="64">
        <v>24490</v>
      </c>
      <c r="I45" s="64">
        <v>1765</v>
      </c>
      <c r="J45" s="64">
        <v>3293</v>
      </c>
      <c r="K45" s="64">
        <v>3157</v>
      </c>
      <c r="L45" s="64">
        <v>82677</v>
      </c>
    </row>
    <row r="46" spans="1:12" ht="11.25" customHeight="1">
      <c r="A46" s="2"/>
      <c r="B46" s="5" t="s">
        <v>165</v>
      </c>
      <c r="C46" s="5" t="s">
        <v>11</v>
      </c>
      <c r="D46" s="61">
        <v>8612</v>
      </c>
      <c r="E46" s="62">
        <v>1013</v>
      </c>
      <c r="F46" s="62">
        <v>975</v>
      </c>
      <c r="G46" s="62">
        <v>236</v>
      </c>
      <c r="H46" s="62">
        <v>39</v>
      </c>
      <c r="I46" s="62">
        <v>694</v>
      </c>
      <c r="J46" s="62">
        <v>6</v>
      </c>
      <c r="K46" s="62">
        <v>38</v>
      </c>
      <c r="L46" s="62">
        <v>6031</v>
      </c>
    </row>
    <row r="47" spans="1:12" ht="11.25" customHeight="1">
      <c r="A47" s="2"/>
      <c r="B47" s="5" t="s">
        <v>151</v>
      </c>
      <c r="C47" s="2"/>
      <c r="D47" s="61">
        <v>10292</v>
      </c>
      <c r="E47" s="62">
        <v>5523</v>
      </c>
      <c r="F47" s="62">
        <v>5265</v>
      </c>
      <c r="G47" s="62">
        <v>4147</v>
      </c>
      <c r="H47" s="62">
        <v>183</v>
      </c>
      <c r="I47" s="62">
        <v>880</v>
      </c>
      <c r="J47" s="62">
        <v>55</v>
      </c>
      <c r="K47" s="62">
        <v>258</v>
      </c>
      <c r="L47" s="62">
        <v>2429</v>
      </c>
    </row>
    <row r="48" spans="1:12" ht="11.25" customHeight="1">
      <c r="A48" s="2"/>
      <c r="B48" s="5" t="s">
        <v>152</v>
      </c>
      <c r="C48" s="2"/>
      <c r="D48" s="61">
        <v>15020</v>
      </c>
      <c r="E48" s="62">
        <v>9521</v>
      </c>
      <c r="F48" s="62">
        <v>9146</v>
      </c>
      <c r="G48" s="62">
        <v>8185</v>
      </c>
      <c r="H48" s="62">
        <v>560</v>
      </c>
      <c r="I48" s="62">
        <v>100</v>
      </c>
      <c r="J48" s="62">
        <v>301</v>
      </c>
      <c r="K48" s="62">
        <v>375</v>
      </c>
      <c r="L48" s="62">
        <v>1676</v>
      </c>
    </row>
    <row r="49" spans="1:12" ht="11.25" customHeight="1">
      <c r="A49" s="2"/>
      <c r="B49" s="5" t="s">
        <v>153</v>
      </c>
      <c r="C49" s="2"/>
      <c r="D49" s="61">
        <v>19318</v>
      </c>
      <c r="E49" s="62">
        <v>11124</v>
      </c>
      <c r="F49" s="62">
        <v>10799</v>
      </c>
      <c r="G49" s="62">
        <v>8671</v>
      </c>
      <c r="H49" s="62">
        <v>1276</v>
      </c>
      <c r="I49" s="62">
        <v>33</v>
      </c>
      <c r="J49" s="62">
        <v>819</v>
      </c>
      <c r="K49" s="62">
        <v>325</v>
      </c>
      <c r="L49" s="62">
        <v>3399</v>
      </c>
    </row>
    <row r="50" spans="1:12" ht="11.25" customHeight="1">
      <c r="A50" s="2"/>
      <c r="B50" s="5" t="s">
        <v>154</v>
      </c>
      <c r="C50" s="2"/>
      <c r="D50" s="61">
        <v>21409</v>
      </c>
      <c r="E50" s="62">
        <v>12141</v>
      </c>
      <c r="F50" s="62">
        <v>11810</v>
      </c>
      <c r="G50" s="62">
        <v>8864</v>
      </c>
      <c r="H50" s="62">
        <v>2192</v>
      </c>
      <c r="I50" s="62">
        <v>16</v>
      </c>
      <c r="J50" s="62">
        <v>738</v>
      </c>
      <c r="K50" s="62">
        <v>331</v>
      </c>
      <c r="L50" s="62">
        <v>4503</v>
      </c>
    </row>
    <row r="51" spans="1:12" ht="15" customHeight="1">
      <c r="A51" s="2"/>
      <c r="B51" s="5" t="s">
        <v>155</v>
      </c>
      <c r="C51" s="2"/>
      <c r="D51" s="61">
        <v>24118</v>
      </c>
      <c r="E51" s="62">
        <v>14449</v>
      </c>
      <c r="F51" s="62">
        <v>14054</v>
      </c>
      <c r="G51" s="62">
        <v>10031</v>
      </c>
      <c r="H51" s="62">
        <v>3687</v>
      </c>
      <c r="I51" s="62">
        <v>17</v>
      </c>
      <c r="J51" s="62">
        <v>319</v>
      </c>
      <c r="K51" s="62">
        <v>395</v>
      </c>
      <c r="L51" s="62">
        <v>4918</v>
      </c>
    </row>
    <row r="52" spans="1:12" ht="11.25" customHeight="1">
      <c r="A52" s="2"/>
      <c r="B52" s="5" t="s">
        <v>156</v>
      </c>
      <c r="C52" s="2"/>
      <c r="D52" s="61">
        <v>20008</v>
      </c>
      <c r="E52" s="62">
        <v>12589</v>
      </c>
      <c r="F52" s="62">
        <v>12149</v>
      </c>
      <c r="G52" s="62">
        <v>8365</v>
      </c>
      <c r="H52" s="62">
        <v>3644</v>
      </c>
      <c r="I52" s="62">
        <v>8</v>
      </c>
      <c r="J52" s="62">
        <v>132</v>
      </c>
      <c r="K52" s="62">
        <v>440</v>
      </c>
      <c r="L52" s="62">
        <v>3842</v>
      </c>
    </row>
    <row r="53" spans="1:12" ht="11.25" customHeight="1">
      <c r="A53" s="2"/>
      <c r="B53" s="5" t="s">
        <v>157</v>
      </c>
      <c r="C53" s="2"/>
      <c r="D53" s="61">
        <v>15243</v>
      </c>
      <c r="E53" s="62">
        <v>9755</v>
      </c>
      <c r="F53" s="62">
        <v>9448</v>
      </c>
      <c r="G53" s="62">
        <v>6465</v>
      </c>
      <c r="H53" s="62">
        <v>2846</v>
      </c>
      <c r="I53" s="62">
        <v>8</v>
      </c>
      <c r="J53" s="62">
        <v>129</v>
      </c>
      <c r="K53" s="62">
        <v>307</v>
      </c>
      <c r="L53" s="62">
        <v>3181</v>
      </c>
    </row>
    <row r="54" spans="1:12" ht="11.25" customHeight="1">
      <c r="A54" s="2"/>
      <c r="B54" s="5" t="s">
        <v>158</v>
      </c>
      <c r="C54" s="2"/>
      <c r="D54" s="61">
        <v>12847</v>
      </c>
      <c r="E54" s="62">
        <v>7950</v>
      </c>
      <c r="F54" s="62">
        <v>7706</v>
      </c>
      <c r="G54" s="62">
        <v>5106</v>
      </c>
      <c r="H54" s="62">
        <v>2482</v>
      </c>
      <c r="I54" s="62">
        <v>3</v>
      </c>
      <c r="J54" s="62">
        <v>115</v>
      </c>
      <c r="K54" s="62">
        <v>244</v>
      </c>
      <c r="L54" s="62">
        <v>3344</v>
      </c>
    </row>
    <row r="55" spans="1:12" ht="11.25" customHeight="1">
      <c r="A55" s="2"/>
      <c r="B55" s="5" t="s">
        <v>159</v>
      </c>
      <c r="C55" s="2"/>
      <c r="D55" s="61">
        <v>13771</v>
      </c>
      <c r="E55" s="62">
        <v>7203</v>
      </c>
      <c r="F55" s="62">
        <v>6984</v>
      </c>
      <c r="G55" s="62">
        <v>4346</v>
      </c>
      <c r="H55" s="62">
        <v>2508</v>
      </c>
      <c r="I55" s="62">
        <v>5</v>
      </c>
      <c r="J55" s="62">
        <v>125</v>
      </c>
      <c r="K55" s="62">
        <v>219</v>
      </c>
      <c r="L55" s="62">
        <v>5348</v>
      </c>
    </row>
    <row r="56" spans="1:12" ht="15" customHeight="1">
      <c r="A56" s="2"/>
      <c r="B56" s="5" t="s">
        <v>160</v>
      </c>
      <c r="C56" s="2"/>
      <c r="D56" s="61">
        <v>16648</v>
      </c>
      <c r="E56" s="62">
        <v>6246</v>
      </c>
      <c r="F56" s="62">
        <v>6090</v>
      </c>
      <c r="G56" s="62">
        <v>3373</v>
      </c>
      <c r="H56" s="62">
        <v>2563</v>
      </c>
      <c r="I56" s="62">
        <v>1</v>
      </c>
      <c r="J56" s="62">
        <v>153</v>
      </c>
      <c r="K56" s="62">
        <v>156</v>
      </c>
      <c r="L56" s="62">
        <v>8946</v>
      </c>
    </row>
    <row r="57" spans="1:12" ht="11.25" customHeight="1">
      <c r="A57" s="2"/>
      <c r="B57" s="5" t="s">
        <v>161</v>
      </c>
      <c r="C57" s="2"/>
      <c r="D57" s="61">
        <v>13981</v>
      </c>
      <c r="E57" s="62">
        <v>3215</v>
      </c>
      <c r="F57" s="62">
        <v>3165</v>
      </c>
      <c r="G57" s="62">
        <v>1566</v>
      </c>
      <c r="H57" s="62">
        <v>1450</v>
      </c>
      <c r="I57" s="62" t="s">
        <v>0</v>
      </c>
      <c r="J57" s="62">
        <v>149</v>
      </c>
      <c r="K57" s="62">
        <v>50</v>
      </c>
      <c r="L57" s="62">
        <v>10253</v>
      </c>
    </row>
    <row r="58" spans="1:12" ht="11.25" customHeight="1">
      <c r="A58" s="2"/>
      <c r="B58" s="5" t="s">
        <v>162</v>
      </c>
      <c r="C58" s="2"/>
      <c r="D58" s="61">
        <v>11557</v>
      </c>
      <c r="E58" s="62">
        <v>1415</v>
      </c>
      <c r="F58" s="62">
        <v>1402</v>
      </c>
      <c r="G58" s="62">
        <v>629</v>
      </c>
      <c r="H58" s="62">
        <v>655</v>
      </c>
      <c r="I58" s="62" t="s">
        <v>0</v>
      </c>
      <c r="J58" s="62">
        <v>118</v>
      </c>
      <c r="K58" s="62">
        <v>13</v>
      </c>
      <c r="L58" s="62">
        <v>9581</v>
      </c>
    </row>
    <row r="59" spans="1:12" ht="11.25" customHeight="1">
      <c r="A59" s="2"/>
      <c r="B59" s="5" t="s">
        <v>163</v>
      </c>
      <c r="C59" s="2"/>
      <c r="D59" s="61">
        <v>8851</v>
      </c>
      <c r="E59" s="62">
        <v>606</v>
      </c>
      <c r="F59" s="62">
        <v>601</v>
      </c>
      <c r="G59" s="62">
        <v>225</v>
      </c>
      <c r="H59" s="62">
        <v>273</v>
      </c>
      <c r="I59" s="62" t="s">
        <v>0</v>
      </c>
      <c r="J59" s="62">
        <v>103</v>
      </c>
      <c r="K59" s="62">
        <v>5</v>
      </c>
      <c r="L59" s="62">
        <v>7793</v>
      </c>
    </row>
    <row r="60" spans="1:12" ht="11.25" customHeight="1">
      <c r="A60" s="2"/>
      <c r="B60" s="160" t="s">
        <v>12</v>
      </c>
      <c r="C60" s="161"/>
      <c r="D60" s="61">
        <v>8025</v>
      </c>
      <c r="E60" s="62">
        <v>249</v>
      </c>
      <c r="F60" s="62">
        <v>248</v>
      </c>
      <c r="G60" s="62">
        <v>85</v>
      </c>
      <c r="H60" s="62">
        <v>132</v>
      </c>
      <c r="I60" s="62" t="s">
        <v>0</v>
      </c>
      <c r="J60" s="62">
        <v>31</v>
      </c>
      <c r="K60" s="62">
        <v>1</v>
      </c>
      <c r="L60" s="62">
        <v>7433</v>
      </c>
    </row>
    <row r="61" spans="1:12" ht="11.25" customHeight="1">
      <c r="A61" s="2" t="s">
        <v>13</v>
      </c>
      <c r="B61" s="2"/>
      <c r="C61" s="2"/>
      <c r="D61" s="61"/>
      <c r="E61" s="62"/>
      <c r="F61" s="62"/>
      <c r="G61" s="62"/>
      <c r="H61" s="62"/>
      <c r="I61" s="62"/>
      <c r="J61" s="62"/>
      <c r="K61" s="62"/>
      <c r="L61" s="62"/>
    </row>
    <row r="62" spans="1:12" ht="11.25" customHeight="1">
      <c r="A62" s="2"/>
      <c r="B62" s="5" t="s">
        <v>164</v>
      </c>
      <c r="C62" s="5" t="s">
        <v>11</v>
      </c>
      <c r="D62" s="61">
        <f>SUM(D46:D55)</f>
        <v>160638</v>
      </c>
      <c r="E62" s="62">
        <f>SUM(F62,K62)</f>
        <v>91268</v>
      </c>
      <c r="F62" s="62">
        <f>SUM(G62:J62)</f>
        <v>88336</v>
      </c>
      <c r="G62" s="62">
        <f aca="true" t="shared" si="4" ref="G62:L62">SUM(G46:G55)</f>
        <v>64416</v>
      </c>
      <c r="H62" s="62">
        <f t="shared" si="4"/>
        <v>19417</v>
      </c>
      <c r="I62" s="62">
        <f t="shared" si="4"/>
        <v>1764</v>
      </c>
      <c r="J62" s="62">
        <f t="shared" si="4"/>
        <v>2739</v>
      </c>
      <c r="K62" s="62">
        <f t="shared" si="4"/>
        <v>2932</v>
      </c>
      <c r="L62" s="62">
        <f t="shared" si="4"/>
        <v>38671</v>
      </c>
    </row>
    <row r="63" spans="1:12" ht="11.25" customHeight="1">
      <c r="A63" s="89"/>
      <c r="B63" s="158" t="s">
        <v>14</v>
      </c>
      <c r="C63" s="158"/>
      <c r="D63" s="143">
        <f>SUM(D56:D60)</f>
        <v>59062</v>
      </c>
      <c r="E63" s="144">
        <f>SUM(F63,K63)</f>
        <v>11731</v>
      </c>
      <c r="F63" s="144">
        <f>SUM(G63:J63)</f>
        <v>11506</v>
      </c>
      <c r="G63" s="144">
        <f aca="true" t="shared" si="5" ref="G63:L63">SUM(G56:G60)</f>
        <v>5878</v>
      </c>
      <c r="H63" s="144">
        <f t="shared" si="5"/>
        <v>5073</v>
      </c>
      <c r="I63" s="144">
        <f t="shared" si="5"/>
        <v>1</v>
      </c>
      <c r="J63" s="144">
        <f t="shared" si="5"/>
        <v>554</v>
      </c>
      <c r="K63" s="144">
        <f t="shared" si="5"/>
        <v>225</v>
      </c>
      <c r="L63" s="144">
        <f t="shared" si="5"/>
        <v>44006</v>
      </c>
    </row>
    <row r="64" spans="1:12" ht="7.5" customHeight="1">
      <c r="A64" s="86"/>
      <c r="B64" s="82"/>
      <c r="C64" s="8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1.25" customHeight="1">
      <c r="A65" s="2" t="s">
        <v>166</v>
      </c>
      <c r="B65" s="82"/>
      <c r="C65" s="82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1.25" customHeight="1">
      <c r="A66" s="2" t="s">
        <v>167</v>
      </c>
      <c r="B66" s="82"/>
      <c r="C66" s="82"/>
      <c r="D66" s="86"/>
      <c r="E66" s="86"/>
      <c r="F66" s="86"/>
      <c r="G66" s="86"/>
      <c r="H66" s="86"/>
      <c r="I66" s="86"/>
      <c r="J66" s="86"/>
      <c r="K66" s="86"/>
      <c r="L66" s="86"/>
    </row>
  </sheetData>
  <sheetProtection/>
  <mergeCells count="15">
    <mergeCell ref="A1:L1"/>
    <mergeCell ref="A4:C6"/>
    <mergeCell ref="D4:D6"/>
    <mergeCell ref="E4:K4"/>
    <mergeCell ref="L4:L6"/>
    <mergeCell ref="E5:E6"/>
    <mergeCell ref="F5:J5"/>
    <mergeCell ref="K5:K6"/>
    <mergeCell ref="B63:C63"/>
    <mergeCell ref="A7:C7"/>
    <mergeCell ref="B22:C22"/>
    <mergeCell ref="B25:C25"/>
    <mergeCell ref="B41:C41"/>
    <mergeCell ref="B44:C44"/>
    <mergeCell ref="B60:C60"/>
  </mergeCells>
  <dataValidations count="1">
    <dataValidation allowBlank="1" showInputMessage="1" showErrorMessage="1" imeMode="off" sqref="D7:L6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23.75390625" style="3" customWidth="1"/>
    <col min="4" max="6" width="10.125" style="1" customWidth="1"/>
    <col min="7" max="8" width="11.125" style="1" customWidth="1"/>
    <col min="9" max="10" width="10.125" style="1" customWidth="1"/>
    <col min="11" max="16384" width="9.00390625" style="1" customWidth="1"/>
  </cols>
  <sheetData>
    <row r="1" spans="1:10" ht="16.5" customHeight="1">
      <c r="A1" s="163" t="s">
        <v>37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9" ht="16.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4" s="9" customFormat="1" ht="18.75" customHeight="1" thickBot="1">
      <c r="A3" s="77" t="s">
        <v>2</v>
      </c>
      <c r="D3" s="78" t="s">
        <v>148</v>
      </c>
    </row>
    <row r="4" spans="1:10" ht="30" customHeight="1" thickTop="1">
      <c r="A4" s="173" t="s">
        <v>138</v>
      </c>
      <c r="B4" s="173"/>
      <c r="C4" s="174"/>
      <c r="D4" s="79" t="s">
        <v>149</v>
      </c>
      <c r="E4" s="79" t="s">
        <v>38</v>
      </c>
      <c r="F4" s="79" t="s">
        <v>39</v>
      </c>
      <c r="G4" s="79" t="s">
        <v>140</v>
      </c>
      <c r="H4" s="79" t="s">
        <v>141</v>
      </c>
      <c r="I4" s="90" t="s">
        <v>40</v>
      </c>
      <c r="J4" s="90" t="s">
        <v>139</v>
      </c>
    </row>
    <row r="5" spans="1:10" s="9" customFormat="1" ht="13.5" customHeight="1">
      <c r="A5" s="181" t="s">
        <v>4</v>
      </c>
      <c r="B5" s="181"/>
      <c r="C5" s="181"/>
      <c r="D5" s="53">
        <v>228833</v>
      </c>
      <c r="E5" s="54">
        <v>174973</v>
      </c>
      <c r="F5" s="54">
        <v>14253</v>
      </c>
      <c r="G5" s="54">
        <v>3114</v>
      </c>
      <c r="H5" s="54">
        <v>11406</v>
      </c>
      <c r="I5" s="54">
        <v>3197</v>
      </c>
      <c r="J5" s="54">
        <v>188</v>
      </c>
    </row>
    <row r="6" spans="1:10" ht="11.25" customHeight="1">
      <c r="A6" s="91"/>
      <c r="B6" s="92" t="s">
        <v>17</v>
      </c>
      <c r="C6" s="93" t="s">
        <v>168</v>
      </c>
      <c r="D6" s="55">
        <v>153</v>
      </c>
      <c r="E6" s="56">
        <v>106</v>
      </c>
      <c r="F6" s="56">
        <v>15</v>
      </c>
      <c r="G6" s="56">
        <v>3</v>
      </c>
      <c r="H6" s="56">
        <v>23</v>
      </c>
      <c r="I6" s="56">
        <v>3</v>
      </c>
      <c r="J6" s="56" t="s">
        <v>0</v>
      </c>
    </row>
    <row r="7" spans="1:10" ht="11.25" customHeight="1">
      <c r="A7" s="91"/>
      <c r="C7" s="93" t="s">
        <v>169</v>
      </c>
      <c r="D7" s="55">
        <v>118</v>
      </c>
      <c r="E7" s="56">
        <v>73</v>
      </c>
      <c r="F7" s="56">
        <v>13</v>
      </c>
      <c r="G7" s="56">
        <v>3</v>
      </c>
      <c r="H7" s="56">
        <v>23</v>
      </c>
      <c r="I7" s="56">
        <v>3</v>
      </c>
      <c r="J7" s="56" t="s">
        <v>0</v>
      </c>
    </row>
    <row r="8" spans="1:10" ht="11.25" customHeight="1">
      <c r="A8" s="91"/>
      <c r="B8" s="92" t="s">
        <v>18</v>
      </c>
      <c r="C8" s="93" t="s">
        <v>170</v>
      </c>
      <c r="D8" s="55">
        <v>7</v>
      </c>
      <c r="E8" s="56">
        <v>4</v>
      </c>
      <c r="F8" s="56">
        <v>2</v>
      </c>
      <c r="G8" s="56" t="s">
        <v>0</v>
      </c>
      <c r="H8" s="56">
        <v>1</v>
      </c>
      <c r="I8" s="56" t="s">
        <v>0</v>
      </c>
      <c r="J8" s="56" t="s">
        <v>0</v>
      </c>
    </row>
    <row r="9" spans="1:10" ht="11.25" customHeight="1">
      <c r="A9" s="91"/>
      <c r="B9" s="92" t="s">
        <v>19</v>
      </c>
      <c r="C9" s="93" t="s">
        <v>171</v>
      </c>
      <c r="D9" s="55">
        <v>56</v>
      </c>
      <c r="E9" s="56">
        <v>53</v>
      </c>
      <c r="F9" s="56">
        <v>3</v>
      </c>
      <c r="G9" s="56" t="s">
        <v>0</v>
      </c>
      <c r="H9" s="56" t="s">
        <v>0</v>
      </c>
      <c r="I9" s="56" t="s">
        <v>0</v>
      </c>
      <c r="J9" s="56" t="s">
        <v>0</v>
      </c>
    </row>
    <row r="10" spans="1:10" ht="11.25" customHeight="1">
      <c r="A10" s="91"/>
      <c r="B10" s="92" t="s">
        <v>20</v>
      </c>
      <c r="C10" s="93" t="s">
        <v>172</v>
      </c>
      <c r="D10" s="55">
        <v>10595</v>
      </c>
      <c r="E10" s="56">
        <v>7516</v>
      </c>
      <c r="F10" s="56">
        <v>1626</v>
      </c>
      <c r="G10" s="56">
        <v>240</v>
      </c>
      <c r="H10" s="56">
        <v>925</v>
      </c>
      <c r="I10" s="56">
        <v>188</v>
      </c>
      <c r="J10" s="56" t="s">
        <v>0</v>
      </c>
    </row>
    <row r="11" spans="1:10" ht="11.25" customHeight="1">
      <c r="A11" s="91"/>
      <c r="B11" s="92" t="s">
        <v>21</v>
      </c>
      <c r="C11" s="93" t="s">
        <v>173</v>
      </c>
      <c r="D11" s="55">
        <v>23397</v>
      </c>
      <c r="E11" s="56">
        <v>19361</v>
      </c>
      <c r="F11" s="56">
        <v>2356</v>
      </c>
      <c r="G11" s="56">
        <v>271</v>
      </c>
      <c r="H11" s="56">
        <v>700</v>
      </c>
      <c r="I11" s="56">
        <v>405</v>
      </c>
      <c r="J11" s="56">
        <v>159</v>
      </c>
    </row>
    <row r="12" spans="1:10" ht="11.25" customHeight="1">
      <c r="A12" s="91"/>
      <c r="B12" s="92" t="s">
        <v>22</v>
      </c>
      <c r="C12" s="93" t="s">
        <v>174</v>
      </c>
      <c r="D12" s="55">
        <v>1036</v>
      </c>
      <c r="E12" s="56">
        <v>1019</v>
      </c>
      <c r="F12" s="56">
        <v>9</v>
      </c>
      <c r="G12" s="56" t="s">
        <v>175</v>
      </c>
      <c r="H12" s="56">
        <v>1</v>
      </c>
      <c r="I12" s="56" t="s">
        <v>0</v>
      </c>
      <c r="J12" s="56" t="s">
        <v>0</v>
      </c>
    </row>
    <row r="13" spans="1:10" ht="11.25" customHeight="1">
      <c r="A13" s="91"/>
      <c r="B13" s="92" t="s">
        <v>23</v>
      </c>
      <c r="C13" s="93" t="s">
        <v>176</v>
      </c>
      <c r="D13" s="55">
        <v>21520</v>
      </c>
      <c r="E13" s="56">
        <v>19158</v>
      </c>
      <c r="F13" s="56">
        <v>1331</v>
      </c>
      <c r="G13" s="56">
        <v>51</v>
      </c>
      <c r="H13" s="56">
        <v>830</v>
      </c>
      <c r="I13" s="56">
        <v>42</v>
      </c>
      <c r="J13" s="56" t="s">
        <v>0</v>
      </c>
    </row>
    <row r="14" spans="1:10" ht="11.25" customHeight="1">
      <c r="A14" s="91"/>
      <c r="B14" s="92" t="s">
        <v>24</v>
      </c>
      <c r="C14" s="93" t="s">
        <v>177</v>
      </c>
      <c r="D14" s="55">
        <v>14166</v>
      </c>
      <c r="E14" s="56">
        <v>12555</v>
      </c>
      <c r="F14" s="56">
        <v>561</v>
      </c>
      <c r="G14" s="56">
        <v>39</v>
      </c>
      <c r="H14" s="56">
        <v>844</v>
      </c>
      <c r="I14" s="56">
        <v>32</v>
      </c>
      <c r="J14" s="56" t="s">
        <v>0</v>
      </c>
    </row>
    <row r="15" spans="1:10" ht="11.25" customHeight="1">
      <c r="A15" s="91"/>
      <c r="B15" s="92" t="s">
        <v>25</v>
      </c>
      <c r="C15" s="93" t="s">
        <v>178</v>
      </c>
      <c r="D15" s="55">
        <v>33073</v>
      </c>
      <c r="E15" s="56">
        <v>27795</v>
      </c>
      <c r="F15" s="56">
        <v>2974</v>
      </c>
      <c r="G15" s="56">
        <v>381</v>
      </c>
      <c r="H15" s="56">
        <v>1075</v>
      </c>
      <c r="I15" s="56">
        <v>648</v>
      </c>
      <c r="J15" s="56" t="s">
        <v>0</v>
      </c>
    </row>
    <row r="16" spans="1:10" ht="11.25" customHeight="1">
      <c r="A16" s="91"/>
      <c r="B16" s="92" t="s">
        <v>26</v>
      </c>
      <c r="C16" s="93" t="s">
        <v>179</v>
      </c>
      <c r="D16" s="55">
        <v>11028</v>
      </c>
      <c r="E16" s="56">
        <v>10622</v>
      </c>
      <c r="F16" s="56">
        <v>253</v>
      </c>
      <c r="G16" s="56">
        <v>13</v>
      </c>
      <c r="H16" s="56">
        <v>76</v>
      </c>
      <c r="I16" s="56">
        <v>16</v>
      </c>
      <c r="J16" s="56" t="s">
        <v>0</v>
      </c>
    </row>
    <row r="17" spans="1:10" ht="11.25" customHeight="1">
      <c r="A17" s="91"/>
      <c r="B17" s="92" t="s">
        <v>27</v>
      </c>
      <c r="C17" s="93" t="s">
        <v>180</v>
      </c>
      <c r="D17" s="55">
        <v>7489</v>
      </c>
      <c r="E17" s="56">
        <v>5279</v>
      </c>
      <c r="F17" s="56">
        <v>1180</v>
      </c>
      <c r="G17" s="56">
        <v>111</v>
      </c>
      <c r="H17" s="56">
        <v>727</v>
      </c>
      <c r="I17" s="56">
        <v>156</v>
      </c>
      <c r="J17" s="56" t="s">
        <v>0</v>
      </c>
    </row>
    <row r="18" spans="1:10" ht="11.25" customHeight="1">
      <c r="A18" s="91"/>
      <c r="B18" s="92" t="s">
        <v>28</v>
      </c>
      <c r="C18" s="93" t="s">
        <v>181</v>
      </c>
      <c r="D18" s="55">
        <v>12634</v>
      </c>
      <c r="E18" s="56">
        <v>8612</v>
      </c>
      <c r="F18" s="56">
        <v>1392</v>
      </c>
      <c r="G18" s="56">
        <v>440</v>
      </c>
      <c r="H18" s="56">
        <v>1879</v>
      </c>
      <c r="I18" s="56">
        <v>259</v>
      </c>
      <c r="J18" s="56" t="s">
        <v>0</v>
      </c>
    </row>
    <row r="19" spans="1:10" ht="11.25" customHeight="1">
      <c r="A19" s="91"/>
      <c r="B19" s="92" t="s">
        <v>29</v>
      </c>
      <c r="C19" s="93" t="s">
        <v>182</v>
      </c>
      <c r="D19" s="55">
        <v>13969</v>
      </c>
      <c r="E19" s="56">
        <v>11079</v>
      </c>
      <c r="F19" s="56">
        <v>590</v>
      </c>
      <c r="G19" s="56">
        <v>728</v>
      </c>
      <c r="H19" s="56">
        <v>730</v>
      </c>
      <c r="I19" s="56">
        <v>727</v>
      </c>
      <c r="J19" s="56" t="s">
        <v>0</v>
      </c>
    </row>
    <row r="20" spans="1:10" ht="11.25" customHeight="1">
      <c r="A20" s="91"/>
      <c r="B20" s="92" t="s">
        <v>30</v>
      </c>
      <c r="C20" s="93" t="s">
        <v>183</v>
      </c>
      <c r="D20" s="55">
        <v>6532</v>
      </c>
      <c r="E20" s="56">
        <v>4734</v>
      </c>
      <c r="F20" s="56">
        <v>397</v>
      </c>
      <c r="G20" s="56">
        <v>234</v>
      </c>
      <c r="H20" s="56">
        <v>800</v>
      </c>
      <c r="I20" s="56">
        <v>311</v>
      </c>
      <c r="J20" s="56">
        <v>5</v>
      </c>
    </row>
    <row r="21" spans="1:10" ht="11.25" customHeight="1">
      <c r="A21" s="91"/>
      <c r="B21" s="92" t="s">
        <v>31</v>
      </c>
      <c r="C21" s="93" t="s">
        <v>184</v>
      </c>
      <c r="D21" s="55">
        <v>7360</v>
      </c>
      <c r="E21" s="56">
        <v>6545</v>
      </c>
      <c r="F21" s="56">
        <v>178</v>
      </c>
      <c r="G21" s="56">
        <v>79</v>
      </c>
      <c r="H21" s="56">
        <v>499</v>
      </c>
      <c r="I21" s="56">
        <v>25</v>
      </c>
      <c r="J21" s="56" t="s">
        <v>0</v>
      </c>
    </row>
    <row r="22" spans="1:10" ht="11.25" customHeight="1">
      <c r="A22" s="91"/>
      <c r="B22" s="92" t="s">
        <v>32</v>
      </c>
      <c r="C22" s="93" t="s">
        <v>185</v>
      </c>
      <c r="D22" s="55">
        <v>15242</v>
      </c>
      <c r="E22" s="56">
        <v>13960</v>
      </c>
      <c r="F22" s="56">
        <v>348</v>
      </c>
      <c r="G22" s="56">
        <v>390</v>
      </c>
      <c r="H22" s="56">
        <v>267</v>
      </c>
      <c r="I22" s="56">
        <v>183</v>
      </c>
      <c r="J22" s="56" t="s">
        <v>0</v>
      </c>
    </row>
    <row r="23" spans="1:10" ht="11.25" customHeight="1">
      <c r="A23" s="91"/>
      <c r="B23" s="92" t="s">
        <v>33</v>
      </c>
      <c r="C23" s="93" t="s">
        <v>186</v>
      </c>
      <c r="D23" s="55">
        <v>537</v>
      </c>
      <c r="E23" s="56">
        <v>533</v>
      </c>
      <c r="F23" s="56" t="s">
        <v>0</v>
      </c>
      <c r="G23" s="56"/>
      <c r="H23" s="56" t="s">
        <v>0</v>
      </c>
      <c r="I23" s="56" t="s">
        <v>0</v>
      </c>
      <c r="J23" s="56" t="s">
        <v>0</v>
      </c>
    </row>
    <row r="24" spans="1:10" ht="11.25" customHeight="1">
      <c r="A24" s="91"/>
      <c r="B24" s="92" t="s">
        <v>35</v>
      </c>
      <c r="C24" s="94" t="s">
        <v>34</v>
      </c>
      <c r="D24" s="55">
        <v>17694</v>
      </c>
      <c r="E24" s="56">
        <v>15380</v>
      </c>
      <c r="F24" s="56">
        <v>791</v>
      </c>
      <c r="G24" s="56">
        <v>61</v>
      </c>
      <c r="H24" s="56">
        <v>1225</v>
      </c>
      <c r="I24" s="56">
        <v>81</v>
      </c>
      <c r="J24" s="56">
        <v>24</v>
      </c>
    </row>
    <row r="25" spans="1:10" ht="11.25" customHeight="1">
      <c r="A25" s="91"/>
      <c r="B25" s="92" t="s">
        <v>36</v>
      </c>
      <c r="C25" s="93" t="s">
        <v>187</v>
      </c>
      <c r="D25" s="55">
        <v>4951</v>
      </c>
      <c r="E25" s="56">
        <v>4951</v>
      </c>
      <c r="F25" s="56" t="s">
        <v>0</v>
      </c>
      <c r="G25" s="56" t="s">
        <v>0</v>
      </c>
      <c r="H25" s="56" t="s">
        <v>0</v>
      </c>
      <c r="I25" s="56" t="s">
        <v>0</v>
      </c>
      <c r="J25" s="56" t="s">
        <v>0</v>
      </c>
    </row>
    <row r="26" spans="1:10" ht="11.25" customHeight="1">
      <c r="A26" s="91"/>
      <c r="B26" s="95" t="s">
        <v>188</v>
      </c>
      <c r="C26" s="93" t="s">
        <v>189</v>
      </c>
      <c r="D26" s="55">
        <v>27394</v>
      </c>
      <c r="E26" s="56">
        <v>5711</v>
      </c>
      <c r="F26" s="56">
        <v>247</v>
      </c>
      <c r="G26" s="56">
        <v>73</v>
      </c>
      <c r="H26" s="56">
        <v>804</v>
      </c>
      <c r="I26" s="56">
        <v>121</v>
      </c>
      <c r="J26" s="56" t="s">
        <v>0</v>
      </c>
    </row>
    <row r="27" spans="1:10" ht="11.25" customHeight="1">
      <c r="A27" s="96" t="s">
        <v>13</v>
      </c>
      <c r="B27" s="2"/>
      <c r="C27" s="97"/>
      <c r="D27" s="55"/>
      <c r="E27" s="56"/>
      <c r="F27" s="56"/>
      <c r="G27" s="56"/>
      <c r="H27" s="56"/>
      <c r="I27" s="56"/>
      <c r="J27" s="56"/>
    </row>
    <row r="28" spans="3:10" ht="11.25" customHeight="1">
      <c r="C28" s="97" t="s">
        <v>41</v>
      </c>
      <c r="D28" s="55">
        <v>160</v>
      </c>
      <c r="E28" s="56">
        <v>110</v>
      </c>
      <c r="F28" s="56">
        <v>17</v>
      </c>
      <c r="G28" s="56">
        <v>3</v>
      </c>
      <c r="H28" s="56">
        <v>24</v>
      </c>
      <c r="I28" s="56">
        <v>3</v>
      </c>
      <c r="J28" s="56" t="s">
        <v>0</v>
      </c>
    </row>
    <row r="29" spans="3:10" ht="11.25" customHeight="1">
      <c r="C29" s="97" t="s">
        <v>190</v>
      </c>
      <c r="D29" s="55">
        <v>34048</v>
      </c>
      <c r="E29" s="56">
        <v>26930</v>
      </c>
      <c r="F29" s="56">
        <v>3985</v>
      </c>
      <c r="G29" s="56">
        <v>511</v>
      </c>
      <c r="H29" s="56">
        <v>1625</v>
      </c>
      <c r="I29" s="56">
        <v>593</v>
      </c>
      <c r="J29" s="56">
        <v>159</v>
      </c>
    </row>
    <row r="30" spans="1:12" ht="11.25" customHeight="1">
      <c r="A30" s="98"/>
      <c r="B30" s="98"/>
      <c r="C30" s="99" t="s">
        <v>191</v>
      </c>
      <c r="D30" s="55">
        <v>167231</v>
      </c>
      <c r="E30" s="56">
        <v>142222</v>
      </c>
      <c r="F30" s="56">
        <v>10004</v>
      </c>
      <c r="G30" s="56">
        <v>2527</v>
      </c>
      <c r="H30" s="56">
        <v>8953</v>
      </c>
      <c r="I30" s="56">
        <v>2480</v>
      </c>
      <c r="J30" s="56">
        <v>29</v>
      </c>
      <c r="L30" s="4"/>
    </row>
    <row r="31" spans="1:12" s="9" customFormat="1" ht="13.5" customHeight="1">
      <c r="A31" s="100"/>
      <c r="B31" s="101"/>
      <c r="C31" s="102" t="s">
        <v>15</v>
      </c>
      <c r="D31" s="57">
        <v>128991</v>
      </c>
      <c r="E31" s="58">
        <v>93642</v>
      </c>
      <c r="F31" s="58">
        <v>11192</v>
      </c>
      <c r="G31" s="58">
        <v>2483</v>
      </c>
      <c r="H31" s="58">
        <v>7914</v>
      </c>
      <c r="I31" s="58">
        <v>595</v>
      </c>
      <c r="J31" s="58">
        <v>27</v>
      </c>
      <c r="L31" s="11"/>
    </row>
    <row r="32" spans="1:10" ht="11.25" customHeight="1">
      <c r="A32" s="91"/>
      <c r="B32" s="92" t="s">
        <v>17</v>
      </c>
      <c r="C32" s="93" t="s">
        <v>192</v>
      </c>
      <c r="D32" s="55">
        <v>108</v>
      </c>
      <c r="E32" s="56">
        <v>72</v>
      </c>
      <c r="F32" s="56">
        <v>11</v>
      </c>
      <c r="G32" s="56">
        <v>2</v>
      </c>
      <c r="H32" s="56">
        <v>19</v>
      </c>
      <c r="I32" s="56">
        <v>2</v>
      </c>
      <c r="J32" s="56" t="s">
        <v>0</v>
      </c>
    </row>
    <row r="33" spans="1:10" ht="11.25" customHeight="1">
      <c r="A33" s="91"/>
      <c r="C33" s="93" t="s">
        <v>193</v>
      </c>
      <c r="D33" s="55">
        <v>79</v>
      </c>
      <c r="E33" s="56">
        <v>44</v>
      </c>
      <c r="F33" s="56">
        <v>10</v>
      </c>
      <c r="G33" s="56">
        <v>2</v>
      </c>
      <c r="H33" s="56">
        <v>19</v>
      </c>
      <c r="I33" s="56">
        <v>2</v>
      </c>
      <c r="J33" s="56" t="s">
        <v>0</v>
      </c>
    </row>
    <row r="34" spans="1:10" ht="11.25" customHeight="1">
      <c r="A34" s="91"/>
      <c r="B34" s="92" t="s">
        <v>18</v>
      </c>
      <c r="C34" s="93" t="s">
        <v>194</v>
      </c>
      <c r="D34" s="55">
        <v>5</v>
      </c>
      <c r="E34" s="56">
        <v>3</v>
      </c>
      <c r="F34" s="56">
        <v>1</v>
      </c>
      <c r="G34" s="56" t="s">
        <v>0</v>
      </c>
      <c r="H34" s="56">
        <v>1</v>
      </c>
      <c r="I34" s="56" t="s">
        <v>0</v>
      </c>
      <c r="J34" s="56" t="s">
        <v>0</v>
      </c>
    </row>
    <row r="35" spans="1:10" ht="11.25" customHeight="1">
      <c r="A35" s="91"/>
      <c r="B35" s="92" t="s">
        <v>19</v>
      </c>
      <c r="C35" s="93" t="s">
        <v>195</v>
      </c>
      <c r="D35" s="55">
        <v>37</v>
      </c>
      <c r="E35" s="56">
        <v>34</v>
      </c>
      <c r="F35" s="56">
        <v>3</v>
      </c>
      <c r="G35" s="56" t="s">
        <v>0</v>
      </c>
      <c r="H35" s="56" t="s">
        <v>0</v>
      </c>
      <c r="I35" s="56" t="s">
        <v>0</v>
      </c>
      <c r="J35" s="56" t="s">
        <v>0</v>
      </c>
    </row>
    <row r="36" spans="1:10" ht="11.25" customHeight="1">
      <c r="A36" s="91"/>
      <c r="B36" s="92" t="s">
        <v>20</v>
      </c>
      <c r="C36" s="93" t="s">
        <v>196</v>
      </c>
      <c r="D36" s="55">
        <v>8513</v>
      </c>
      <c r="E36" s="56">
        <v>5866</v>
      </c>
      <c r="F36" s="56">
        <v>1354</v>
      </c>
      <c r="G36" s="56">
        <v>236</v>
      </c>
      <c r="H36" s="56">
        <v>912</v>
      </c>
      <c r="I36" s="56">
        <v>58</v>
      </c>
      <c r="J36" s="56" t="s">
        <v>0</v>
      </c>
    </row>
    <row r="37" spans="1:10" ht="11.25" customHeight="1">
      <c r="A37" s="91"/>
      <c r="B37" s="92" t="s">
        <v>21</v>
      </c>
      <c r="C37" s="93" t="s">
        <v>197</v>
      </c>
      <c r="D37" s="55">
        <v>15248</v>
      </c>
      <c r="E37" s="56">
        <v>12260</v>
      </c>
      <c r="F37" s="56">
        <v>1930</v>
      </c>
      <c r="G37" s="56">
        <v>243</v>
      </c>
      <c r="H37" s="56">
        <v>595</v>
      </c>
      <c r="I37" s="56">
        <v>87</v>
      </c>
      <c r="J37" s="56">
        <v>24</v>
      </c>
    </row>
    <row r="38" spans="1:10" ht="11.25" customHeight="1">
      <c r="A38" s="91"/>
      <c r="B38" s="92" t="s">
        <v>22</v>
      </c>
      <c r="C38" s="93" t="s">
        <v>198</v>
      </c>
      <c r="D38" s="55">
        <v>834</v>
      </c>
      <c r="E38" s="56">
        <v>819</v>
      </c>
      <c r="F38" s="56">
        <v>9</v>
      </c>
      <c r="G38" s="56" t="s">
        <v>0</v>
      </c>
      <c r="H38" s="56" t="s">
        <v>0</v>
      </c>
      <c r="I38" s="56" t="s">
        <v>0</v>
      </c>
      <c r="J38" s="56" t="s">
        <v>0</v>
      </c>
    </row>
    <row r="39" spans="1:10" ht="11.25" customHeight="1">
      <c r="A39" s="91"/>
      <c r="B39" s="92" t="s">
        <v>23</v>
      </c>
      <c r="C39" s="93" t="s">
        <v>199</v>
      </c>
      <c r="D39" s="55">
        <v>14990</v>
      </c>
      <c r="E39" s="56">
        <v>13133</v>
      </c>
      <c r="F39" s="56">
        <v>1143</v>
      </c>
      <c r="G39" s="56">
        <v>48</v>
      </c>
      <c r="H39" s="56">
        <v>584</v>
      </c>
      <c r="I39" s="56">
        <v>4</v>
      </c>
      <c r="J39" s="56" t="s">
        <v>0</v>
      </c>
    </row>
    <row r="40" spans="1:10" ht="11.25" customHeight="1">
      <c r="A40" s="91"/>
      <c r="B40" s="92" t="s">
        <v>24</v>
      </c>
      <c r="C40" s="93" t="s">
        <v>200</v>
      </c>
      <c r="D40" s="55">
        <v>10967</v>
      </c>
      <c r="E40" s="56">
        <v>9507</v>
      </c>
      <c r="F40" s="56">
        <v>464</v>
      </c>
      <c r="G40" s="56">
        <v>38</v>
      </c>
      <c r="H40" s="56">
        <v>834</v>
      </c>
      <c r="I40" s="56">
        <v>5</v>
      </c>
      <c r="J40" s="56" t="s">
        <v>0</v>
      </c>
    </row>
    <row r="41" spans="1:10" ht="11.25" customHeight="1">
      <c r="A41" s="91"/>
      <c r="B41" s="92" t="s">
        <v>25</v>
      </c>
      <c r="C41" s="93" t="s">
        <v>201</v>
      </c>
      <c r="D41" s="55">
        <v>16674</v>
      </c>
      <c r="E41" s="56">
        <v>12997</v>
      </c>
      <c r="F41" s="56">
        <v>2343</v>
      </c>
      <c r="G41" s="56">
        <v>322</v>
      </c>
      <c r="H41" s="56">
        <v>777</v>
      </c>
      <c r="I41" s="56">
        <v>135</v>
      </c>
      <c r="J41" s="56" t="s">
        <v>0</v>
      </c>
    </row>
    <row r="42" spans="1:10" ht="11.25" customHeight="1">
      <c r="A42" s="91"/>
      <c r="B42" s="92" t="s">
        <v>26</v>
      </c>
      <c r="C42" s="93" t="s">
        <v>202</v>
      </c>
      <c r="D42" s="55">
        <v>5336</v>
      </c>
      <c r="E42" s="56">
        <v>5042</v>
      </c>
      <c r="F42" s="56">
        <v>207</v>
      </c>
      <c r="G42" s="56">
        <v>10</v>
      </c>
      <c r="H42" s="56">
        <v>54</v>
      </c>
      <c r="I42" s="56">
        <v>4</v>
      </c>
      <c r="J42" s="56" t="s">
        <v>0</v>
      </c>
    </row>
    <row r="43" spans="1:10" ht="11.25" customHeight="1">
      <c r="A43" s="91"/>
      <c r="B43" s="92" t="s">
        <v>27</v>
      </c>
      <c r="C43" s="93" t="s">
        <v>203</v>
      </c>
      <c r="D43" s="55">
        <v>4494</v>
      </c>
      <c r="E43" s="56">
        <v>3206</v>
      </c>
      <c r="F43" s="56">
        <v>762</v>
      </c>
      <c r="G43" s="56">
        <v>76</v>
      </c>
      <c r="H43" s="56">
        <v>398</v>
      </c>
      <c r="I43" s="56">
        <v>29</v>
      </c>
      <c r="J43" s="56" t="s">
        <v>0</v>
      </c>
    </row>
    <row r="44" spans="1:10" ht="11.25" customHeight="1">
      <c r="A44" s="91"/>
      <c r="B44" s="92" t="s">
        <v>28</v>
      </c>
      <c r="C44" s="93" t="s">
        <v>204</v>
      </c>
      <c r="D44" s="55">
        <v>7831</v>
      </c>
      <c r="E44" s="56">
        <v>4993</v>
      </c>
      <c r="F44" s="56">
        <v>1126</v>
      </c>
      <c r="G44" s="56">
        <v>372</v>
      </c>
      <c r="H44" s="56">
        <v>1274</v>
      </c>
      <c r="I44" s="56">
        <v>30</v>
      </c>
      <c r="J44" s="56" t="s">
        <v>0</v>
      </c>
    </row>
    <row r="45" spans="1:10" ht="11.25" customHeight="1">
      <c r="A45" s="91"/>
      <c r="B45" s="92" t="s">
        <v>29</v>
      </c>
      <c r="C45" s="93" t="s">
        <v>205</v>
      </c>
      <c r="D45" s="55">
        <v>6161</v>
      </c>
      <c r="E45" s="56">
        <v>4553</v>
      </c>
      <c r="F45" s="56">
        <v>420</v>
      </c>
      <c r="G45" s="56">
        <v>531</v>
      </c>
      <c r="H45" s="56">
        <v>468</v>
      </c>
      <c r="I45" s="56">
        <v>119</v>
      </c>
      <c r="J45" s="56" t="s">
        <v>0</v>
      </c>
    </row>
    <row r="46" spans="1:10" ht="11.25" customHeight="1">
      <c r="A46" s="91"/>
      <c r="B46" s="92" t="s">
        <v>30</v>
      </c>
      <c r="C46" s="93" t="s">
        <v>206</v>
      </c>
      <c r="D46" s="55">
        <v>2870</v>
      </c>
      <c r="E46" s="56">
        <v>1927</v>
      </c>
      <c r="F46" s="56">
        <v>273</v>
      </c>
      <c r="G46" s="56">
        <v>141</v>
      </c>
      <c r="H46" s="56">
        <v>419</v>
      </c>
      <c r="I46" s="56">
        <v>76</v>
      </c>
      <c r="J46" s="56">
        <v>2</v>
      </c>
    </row>
    <row r="47" spans="1:10" ht="11.25" customHeight="1">
      <c r="A47" s="91"/>
      <c r="B47" s="92" t="s">
        <v>31</v>
      </c>
      <c r="C47" s="93" t="s">
        <v>207</v>
      </c>
      <c r="D47" s="55">
        <v>3039</v>
      </c>
      <c r="E47" s="56">
        <v>2720</v>
      </c>
      <c r="F47" s="56">
        <v>112</v>
      </c>
      <c r="G47" s="56">
        <v>31</v>
      </c>
      <c r="H47" s="56">
        <v>155</v>
      </c>
      <c r="I47" s="56">
        <v>4</v>
      </c>
      <c r="J47" s="56" t="s">
        <v>0</v>
      </c>
    </row>
    <row r="48" spans="1:10" ht="11.25" customHeight="1">
      <c r="A48" s="91"/>
      <c r="B48" s="92" t="s">
        <v>32</v>
      </c>
      <c r="C48" s="93" t="s">
        <v>208</v>
      </c>
      <c r="D48" s="55">
        <v>3590</v>
      </c>
      <c r="E48" s="56">
        <v>2824</v>
      </c>
      <c r="F48" s="56">
        <v>215</v>
      </c>
      <c r="G48" s="56">
        <v>321</v>
      </c>
      <c r="H48" s="56">
        <v>190</v>
      </c>
      <c r="I48" s="56">
        <v>16</v>
      </c>
      <c r="J48" s="56" t="s">
        <v>0</v>
      </c>
    </row>
    <row r="49" spans="1:10" ht="11.25" customHeight="1">
      <c r="A49" s="91"/>
      <c r="B49" s="92" t="s">
        <v>33</v>
      </c>
      <c r="C49" s="93" t="s">
        <v>209</v>
      </c>
      <c r="D49" s="55">
        <v>336</v>
      </c>
      <c r="E49" s="56">
        <v>333</v>
      </c>
      <c r="F49" s="56" t="s">
        <v>0</v>
      </c>
      <c r="G49" s="56" t="s">
        <v>0</v>
      </c>
      <c r="H49" s="56" t="s">
        <v>0</v>
      </c>
      <c r="I49" s="56" t="s">
        <v>0</v>
      </c>
      <c r="J49" s="56" t="s">
        <v>0</v>
      </c>
    </row>
    <row r="50" spans="1:10" ht="11.25" customHeight="1">
      <c r="A50" s="91"/>
      <c r="B50" s="92" t="s">
        <v>35</v>
      </c>
      <c r="C50" s="94" t="s">
        <v>34</v>
      </c>
      <c r="D50" s="55">
        <v>9277</v>
      </c>
      <c r="E50" s="56">
        <v>7638</v>
      </c>
      <c r="F50" s="56">
        <v>635</v>
      </c>
      <c r="G50" s="56">
        <v>58</v>
      </c>
      <c r="H50" s="56">
        <v>859</v>
      </c>
      <c r="I50" s="56">
        <v>14</v>
      </c>
      <c r="J50" s="56">
        <v>1</v>
      </c>
    </row>
    <row r="51" spans="1:10" ht="11.25" customHeight="1">
      <c r="A51" s="91"/>
      <c r="B51" s="92" t="s">
        <v>36</v>
      </c>
      <c r="C51" s="93" t="s">
        <v>210</v>
      </c>
      <c r="D51" s="55">
        <v>3268</v>
      </c>
      <c r="E51" s="56">
        <v>3268</v>
      </c>
      <c r="F51" s="56" t="s">
        <v>0</v>
      </c>
      <c r="G51" s="56" t="s">
        <v>0</v>
      </c>
      <c r="H51" s="56" t="s">
        <v>0</v>
      </c>
      <c r="I51" s="56" t="s">
        <v>0</v>
      </c>
      <c r="J51" s="56" t="s">
        <v>0</v>
      </c>
    </row>
    <row r="52" spans="1:10" ht="11.25" customHeight="1">
      <c r="A52" s="91"/>
      <c r="B52" s="95" t="s">
        <v>211</v>
      </c>
      <c r="C52" s="93" t="s">
        <v>212</v>
      </c>
      <c r="D52" s="55">
        <v>15413</v>
      </c>
      <c r="E52" s="56">
        <v>2447</v>
      </c>
      <c r="F52" s="56">
        <v>184</v>
      </c>
      <c r="G52" s="56">
        <v>54</v>
      </c>
      <c r="H52" s="56">
        <v>375</v>
      </c>
      <c r="I52" s="56">
        <v>12</v>
      </c>
      <c r="J52" s="56" t="s">
        <v>0</v>
      </c>
    </row>
    <row r="53" spans="1:10" ht="11.25" customHeight="1">
      <c r="A53" s="96" t="s">
        <v>13</v>
      </c>
      <c r="B53" s="86"/>
      <c r="C53" s="103"/>
      <c r="D53" s="55"/>
      <c r="E53" s="56"/>
      <c r="F53" s="56"/>
      <c r="G53" s="56"/>
      <c r="H53" s="56"/>
      <c r="I53" s="56"/>
      <c r="J53" s="56"/>
    </row>
    <row r="54" spans="1:10" ht="11.25" customHeight="1">
      <c r="A54" s="4"/>
      <c r="B54" s="4"/>
      <c r="C54" s="97" t="s">
        <v>41</v>
      </c>
      <c r="D54" s="55">
        <v>113</v>
      </c>
      <c r="E54" s="56">
        <v>75</v>
      </c>
      <c r="F54" s="56">
        <v>12</v>
      </c>
      <c r="G54" s="56">
        <v>2</v>
      </c>
      <c r="H54" s="56">
        <v>20</v>
      </c>
      <c r="I54" s="56">
        <v>2</v>
      </c>
      <c r="J54" s="56" t="s">
        <v>0</v>
      </c>
    </row>
    <row r="55" spans="1:10" ht="11.25" customHeight="1">
      <c r="A55" s="4"/>
      <c r="B55" s="4"/>
      <c r="C55" s="97" t="s">
        <v>213</v>
      </c>
      <c r="D55" s="55">
        <v>23798</v>
      </c>
      <c r="E55" s="56">
        <v>18160</v>
      </c>
      <c r="F55" s="56">
        <v>3287</v>
      </c>
      <c r="G55" s="56">
        <v>479</v>
      </c>
      <c r="H55" s="56">
        <v>1507</v>
      </c>
      <c r="I55" s="56">
        <v>145</v>
      </c>
      <c r="J55" s="56">
        <v>24</v>
      </c>
    </row>
    <row r="56" spans="1:10" ht="11.25" customHeight="1">
      <c r="A56" s="98"/>
      <c r="B56" s="98"/>
      <c r="C56" s="99" t="s">
        <v>214</v>
      </c>
      <c r="D56" s="55">
        <v>89667</v>
      </c>
      <c r="E56" s="56">
        <v>72960</v>
      </c>
      <c r="F56" s="56">
        <v>7709</v>
      </c>
      <c r="G56" s="56">
        <v>1948</v>
      </c>
      <c r="H56" s="56">
        <v>6012</v>
      </c>
      <c r="I56" s="56">
        <v>436</v>
      </c>
      <c r="J56" s="56">
        <v>3</v>
      </c>
    </row>
    <row r="57" spans="1:10" s="9" customFormat="1" ht="13.5" customHeight="1">
      <c r="A57" s="101"/>
      <c r="B57" s="101"/>
      <c r="C57" s="102" t="s">
        <v>16</v>
      </c>
      <c r="D57" s="57">
        <v>99842</v>
      </c>
      <c r="E57" s="58">
        <v>81331</v>
      </c>
      <c r="F57" s="58">
        <v>3061</v>
      </c>
      <c r="G57" s="58">
        <v>631</v>
      </c>
      <c r="H57" s="58">
        <v>3492</v>
      </c>
      <c r="I57" s="58">
        <v>2602</v>
      </c>
      <c r="J57" s="58">
        <v>161</v>
      </c>
    </row>
    <row r="58" spans="1:10" ht="11.25" customHeight="1">
      <c r="A58" s="91"/>
      <c r="B58" s="92" t="s">
        <v>17</v>
      </c>
      <c r="C58" s="93" t="s">
        <v>192</v>
      </c>
      <c r="D58" s="55">
        <v>45</v>
      </c>
      <c r="E58" s="56">
        <v>34</v>
      </c>
      <c r="F58" s="56">
        <v>4</v>
      </c>
      <c r="G58" s="56">
        <v>1</v>
      </c>
      <c r="H58" s="56">
        <v>4</v>
      </c>
      <c r="I58" s="56">
        <v>1</v>
      </c>
      <c r="J58" s="56" t="s">
        <v>0</v>
      </c>
    </row>
    <row r="59" spans="1:10" ht="11.25" customHeight="1">
      <c r="A59" s="91"/>
      <c r="C59" s="93" t="s">
        <v>193</v>
      </c>
      <c r="D59" s="55">
        <v>39</v>
      </c>
      <c r="E59" s="56">
        <v>29</v>
      </c>
      <c r="F59" s="56">
        <v>3</v>
      </c>
      <c r="G59" s="56">
        <v>1</v>
      </c>
      <c r="H59" s="56">
        <v>4</v>
      </c>
      <c r="I59" s="56">
        <v>1</v>
      </c>
      <c r="J59" s="56" t="s">
        <v>0</v>
      </c>
    </row>
    <row r="60" spans="1:10" ht="11.25" customHeight="1">
      <c r="A60" s="91"/>
      <c r="B60" s="92" t="s">
        <v>18</v>
      </c>
      <c r="C60" s="93" t="s">
        <v>194</v>
      </c>
      <c r="D60" s="55">
        <v>2</v>
      </c>
      <c r="E60" s="56">
        <v>1</v>
      </c>
      <c r="F60" s="56">
        <v>1</v>
      </c>
      <c r="G60" s="56" t="s">
        <v>0</v>
      </c>
      <c r="H60" s="56" t="s">
        <v>0</v>
      </c>
      <c r="I60" s="56" t="s">
        <v>0</v>
      </c>
      <c r="J60" s="56" t="s">
        <v>0</v>
      </c>
    </row>
    <row r="61" spans="1:10" ht="11.25" customHeight="1">
      <c r="A61" s="91"/>
      <c r="B61" s="92" t="s">
        <v>19</v>
      </c>
      <c r="C61" s="93" t="s">
        <v>195</v>
      </c>
      <c r="D61" s="55">
        <v>19</v>
      </c>
      <c r="E61" s="56">
        <v>19</v>
      </c>
      <c r="F61" s="56" t="s">
        <v>0</v>
      </c>
      <c r="G61" s="56" t="s">
        <v>0</v>
      </c>
      <c r="H61" s="56" t="s">
        <v>0</v>
      </c>
      <c r="I61" s="56" t="s">
        <v>0</v>
      </c>
      <c r="J61" s="56" t="s">
        <v>0</v>
      </c>
    </row>
    <row r="62" spans="1:10" ht="11.25" customHeight="1">
      <c r="A62" s="91"/>
      <c r="B62" s="92" t="s">
        <v>20</v>
      </c>
      <c r="C62" s="93" t="s">
        <v>196</v>
      </c>
      <c r="D62" s="55">
        <v>2082</v>
      </c>
      <c r="E62" s="56">
        <v>1650</v>
      </c>
      <c r="F62" s="56">
        <v>272</v>
      </c>
      <c r="G62" s="56">
        <v>4</v>
      </c>
      <c r="H62" s="56">
        <v>13</v>
      </c>
      <c r="I62" s="56">
        <v>130</v>
      </c>
      <c r="J62" s="56" t="s">
        <v>0</v>
      </c>
    </row>
    <row r="63" spans="1:10" ht="11.25" customHeight="1">
      <c r="A63" s="91"/>
      <c r="B63" s="92" t="s">
        <v>21</v>
      </c>
      <c r="C63" s="93" t="s">
        <v>197</v>
      </c>
      <c r="D63" s="55">
        <v>8149</v>
      </c>
      <c r="E63" s="56">
        <v>7101</v>
      </c>
      <c r="F63" s="56">
        <v>426</v>
      </c>
      <c r="G63" s="56">
        <v>28</v>
      </c>
      <c r="H63" s="56">
        <v>105</v>
      </c>
      <c r="I63" s="56">
        <v>318</v>
      </c>
      <c r="J63" s="56">
        <v>135</v>
      </c>
    </row>
    <row r="64" spans="1:10" ht="11.25" customHeight="1">
      <c r="A64" s="91"/>
      <c r="B64" s="92" t="s">
        <v>22</v>
      </c>
      <c r="C64" s="93" t="s">
        <v>198</v>
      </c>
      <c r="D64" s="55">
        <v>202</v>
      </c>
      <c r="E64" s="56">
        <v>200</v>
      </c>
      <c r="F64" s="56" t="s">
        <v>0</v>
      </c>
      <c r="G64" s="56" t="s">
        <v>0</v>
      </c>
      <c r="H64" s="56">
        <v>1</v>
      </c>
      <c r="I64" s="56" t="s">
        <v>0</v>
      </c>
      <c r="J64" s="56" t="s">
        <v>0</v>
      </c>
    </row>
    <row r="65" spans="1:10" ht="11.25" customHeight="1">
      <c r="A65" s="91"/>
      <c r="B65" s="92" t="s">
        <v>23</v>
      </c>
      <c r="C65" s="93" t="s">
        <v>199</v>
      </c>
      <c r="D65" s="55">
        <v>6530</v>
      </c>
      <c r="E65" s="56">
        <v>6025</v>
      </c>
      <c r="F65" s="56">
        <v>188</v>
      </c>
      <c r="G65" s="56">
        <v>3</v>
      </c>
      <c r="H65" s="56">
        <v>246</v>
      </c>
      <c r="I65" s="56">
        <v>38</v>
      </c>
      <c r="J65" s="56" t="s">
        <v>0</v>
      </c>
    </row>
    <row r="66" spans="1:10" ht="11.25" customHeight="1">
      <c r="A66" s="91"/>
      <c r="B66" s="92" t="s">
        <v>24</v>
      </c>
      <c r="C66" s="93" t="s">
        <v>200</v>
      </c>
      <c r="D66" s="55">
        <v>3199</v>
      </c>
      <c r="E66" s="56">
        <v>3048</v>
      </c>
      <c r="F66" s="56">
        <v>97</v>
      </c>
      <c r="G66" s="56">
        <v>1</v>
      </c>
      <c r="H66" s="56">
        <v>10</v>
      </c>
      <c r="I66" s="56">
        <v>27</v>
      </c>
      <c r="J66" s="56" t="s">
        <v>0</v>
      </c>
    </row>
    <row r="67" spans="1:10" ht="11.25" customHeight="1">
      <c r="A67" s="91"/>
      <c r="B67" s="92" t="s">
        <v>25</v>
      </c>
      <c r="C67" s="93" t="s">
        <v>201</v>
      </c>
      <c r="D67" s="55">
        <v>16399</v>
      </c>
      <c r="E67" s="56">
        <v>14798</v>
      </c>
      <c r="F67" s="56">
        <v>631</v>
      </c>
      <c r="G67" s="56">
        <v>59</v>
      </c>
      <c r="H67" s="56">
        <v>298</v>
      </c>
      <c r="I67" s="56">
        <v>513</v>
      </c>
      <c r="J67" s="56" t="s">
        <v>0</v>
      </c>
    </row>
    <row r="68" spans="1:10" ht="11.25" customHeight="1">
      <c r="A68" s="91"/>
      <c r="B68" s="92" t="s">
        <v>26</v>
      </c>
      <c r="C68" s="93" t="s">
        <v>202</v>
      </c>
      <c r="D68" s="55">
        <v>5692</v>
      </c>
      <c r="E68" s="56">
        <v>5580</v>
      </c>
      <c r="F68" s="56">
        <v>46</v>
      </c>
      <c r="G68" s="56">
        <v>3</v>
      </c>
      <c r="H68" s="56">
        <v>22</v>
      </c>
      <c r="I68" s="56">
        <v>12</v>
      </c>
      <c r="J68" s="56" t="s">
        <v>0</v>
      </c>
    </row>
    <row r="69" spans="1:10" ht="11.25" customHeight="1">
      <c r="A69" s="91"/>
      <c r="B69" s="92" t="s">
        <v>27</v>
      </c>
      <c r="C69" s="93" t="s">
        <v>203</v>
      </c>
      <c r="D69" s="55">
        <v>2995</v>
      </c>
      <c r="E69" s="56">
        <v>2073</v>
      </c>
      <c r="F69" s="56">
        <v>418</v>
      </c>
      <c r="G69" s="56">
        <v>35</v>
      </c>
      <c r="H69" s="56">
        <v>329</v>
      </c>
      <c r="I69" s="56">
        <v>127</v>
      </c>
      <c r="J69" s="56" t="s">
        <v>0</v>
      </c>
    </row>
    <row r="70" spans="1:10" ht="11.25" customHeight="1">
      <c r="A70" s="91"/>
      <c r="B70" s="92" t="s">
        <v>28</v>
      </c>
      <c r="C70" s="93" t="s">
        <v>204</v>
      </c>
      <c r="D70" s="55">
        <v>4803</v>
      </c>
      <c r="E70" s="56">
        <v>3619</v>
      </c>
      <c r="F70" s="56">
        <v>266</v>
      </c>
      <c r="G70" s="56">
        <v>68</v>
      </c>
      <c r="H70" s="56">
        <v>605</v>
      </c>
      <c r="I70" s="56">
        <v>229</v>
      </c>
      <c r="J70" s="56" t="s">
        <v>0</v>
      </c>
    </row>
    <row r="71" spans="1:10" ht="11.25" customHeight="1">
      <c r="A71" s="91"/>
      <c r="B71" s="92" t="s">
        <v>29</v>
      </c>
      <c r="C71" s="93" t="s">
        <v>205</v>
      </c>
      <c r="D71" s="55">
        <v>7808</v>
      </c>
      <c r="E71" s="56">
        <v>6526</v>
      </c>
      <c r="F71" s="56">
        <v>170</v>
      </c>
      <c r="G71" s="56">
        <v>197</v>
      </c>
      <c r="H71" s="56">
        <v>262</v>
      </c>
      <c r="I71" s="56">
        <v>608</v>
      </c>
      <c r="J71" s="56" t="s">
        <v>0</v>
      </c>
    </row>
    <row r="72" spans="1:10" ht="11.25" customHeight="1">
      <c r="A72" s="91"/>
      <c r="B72" s="92" t="s">
        <v>30</v>
      </c>
      <c r="C72" s="93" t="s">
        <v>206</v>
      </c>
      <c r="D72" s="55">
        <v>3662</v>
      </c>
      <c r="E72" s="56">
        <v>2807</v>
      </c>
      <c r="F72" s="56">
        <v>124</v>
      </c>
      <c r="G72" s="56">
        <v>93</v>
      </c>
      <c r="H72" s="56">
        <v>381</v>
      </c>
      <c r="I72" s="56">
        <v>235</v>
      </c>
      <c r="J72" s="56">
        <v>3</v>
      </c>
    </row>
    <row r="73" spans="1:10" ht="11.25" customHeight="1">
      <c r="A73" s="91"/>
      <c r="B73" s="92" t="s">
        <v>31</v>
      </c>
      <c r="C73" s="93" t="s">
        <v>207</v>
      </c>
      <c r="D73" s="55">
        <v>4321</v>
      </c>
      <c r="E73" s="56">
        <v>3825</v>
      </c>
      <c r="F73" s="56">
        <v>66</v>
      </c>
      <c r="G73" s="56">
        <v>48</v>
      </c>
      <c r="H73" s="56">
        <v>344</v>
      </c>
      <c r="I73" s="56">
        <v>21</v>
      </c>
      <c r="J73" s="56" t="s">
        <v>0</v>
      </c>
    </row>
    <row r="74" spans="1:10" ht="11.25" customHeight="1">
      <c r="A74" s="91"/>
      <c r="B74" s="92" t="s">
        <v>32</v>
      </c>
      <c r="C74" s="93" t="s">
        <v>208</v>
      </c>
      <c r="D74" s="55">
        <v>11652</v>
      </c>
      <c r="E74" s="56">
        <v>11136</v>
      </c>
      <c r="F74" s="56">
        <v>133</v>
      </c>
      <c r="G74" s="56">
        <v>69</v>
      </c>
      <c r="H74" s="56">
        <v>77</v>
      </c>
      <c r="I74" s="56">
        <v>167</v>
      </c>
      <c r="J74" s="56" t="s">
        <v>0</v>
      </c>
    </row>
    <row r="75" spans="1:10" ht="11.25" customHeight="1">
      <c r="A75" s="91"/>
      <c r="B75" s="92" t="s">
        <v>33</v>
      </c>
      <c r="C75" s="93" t="s">
        <v>209</v>
      </c>
      <c r="D75" s="55">
        <v>201</v>
      </c>
      <c r="E75" s="56">
        <v>200</v>
      </c>
      <c r="F75" s="56" t="s">
        <v>0</v>
      </c>
      <c r="G75" s="56" t="s">
        <v>0</v>
      </c>
      <c r="H75" s="56" t="s">
        <v>0</v>
      </c>
      <c r="I75" s="56" t="s">
        <v>0</v>
      </c>
      <c r="J75" s="56" t="s">
        <v>0</v>
      </c>
    </row>
    <row r="76" spans="1:10" ht="11.25" customHeight="1">
      <c r="A76" s="91"/>
      <c r="B76" s="92" t="s">
        <v>35</v>
      </c>
      <c r="C76" s="94" t="s">
        <v>34</v>
      </c>
      <c r="D76" s="55">
        <v>8417</v>
      </c>
      <c r="E76" s="56">
        <v>7742</v>
      </c>
      <c r="F76" s="56">
        <v>156</v>
      </c>
      <c r="G76" s="56">
        <v>3</v>
      </c>
      <c r="H76" s="56">
        <v>366</v>
      </c>
      <c r="I76" s="56">
        <v>67</v>
      </c>
      <c r="J76" s="56">
        <v>23</v>
      </c>
    </row>
    <row r="77" spans="1:10" ht="11.25" customHeight="1">
      <c r="A77" s="91"/>
      <c r="B77" s="92" t="s">
        <v>36</v>
      </c>
      <c r="C77" s="93" t="s">
        <v>210</v>
      </c>
      <c r="D77" s="55">
        <v>1683</v>
      </c>
      <c r="E77" s="56">
        <v>1683</v>
      </c>
      <c r="F77" s="56" t="s">
        <v>0</v>
      </c>
      <c r="G77" s="56" t="s">
        <v>0</v>
      </c>
      <c r="H77" s="56" t="s">
        <v>0</v>
      </c>
      <c r="I77" s="56" t="s">
        <v>0</v>
      </c>
      <c r="J77" s="56" t="s">
        <v>0</v>
      </c>
    </row>
    <row r="78" spans="1:10" ht="11.25" customHeight="1">
      <c r="A78" s="91"/>
      <c r="B78" s="95" t="s">
        <v>211</v>
      </c>
      <c r="C78" s="93" t="s">
        <v>212</v>
      </c>
      <c r="D78" s="55">
        <v>11981</v>
      </c>
      <c r="E78" s="56">
        <v>3264</v>
      </c>
      <c r="F78" s="56">
        <v>63</v>
      </c>
      <c r="G78" s="56">
        <v>19</v>
      </c>
      <c r="H78" s="56">
        <v>429</v>
      </c>
      <c r="I78" s="56">
        <v>109</v>
      </c>
      <c r="J78" s="56" t="s">
        <v>0</v>
      </c>
    </row>
    <row r="79" spans="1:10" ht="11.25" customHeight="1">
      <c r="A79" s="96" t="s">
        <v>13</v>
      </c>
      <c r="B79" s="2"/>
      <c r="C79" s="97"/>
      <c r="D79" s="55"/>
      <c r="E79" s="56"/>
      <c r="F79" s="56"/>
      <c r="G79" s="56"/>
      <c r="H79" s="56"/>
      <c r="I79" s="56"/>
      <c r="J79" s="56"/>
    </row>
    <row r="80" spans="1:10" ht="11.25" customHeight="1">
      <c r="A80" s="4"/>
      <c r="B80" s="4"/>
      <c r="C80" s="97" t="s">
        <v>41</v>
      </c>
      <c r="D80" s="55">
        <v>47</v>
      </c>
      <c r="E80" s="56">
        <v>35</v>
      </c>
      <c r="F80" s="56">
        <v>5</v>
      </c>
      <c r="G80" s="56">
        <v>1</v>
      </c>
      <c r="H80" s="56">
        <v>4</v>
      </c>
      <c r="I80" s="56">
        <v>1</v>
      </c>
      <c r="J80" s="56" t="s">
        <v>0</v>
      </c>
    </row>
    <row r="81" spans="1:10" ht="11.25" customHeight="1">
      <c r="A81" s="4"/>
      <c r="B81" s="4"/>
      <c r="C81" s="97" t="s">
        <v>213</v>
      </c>
      <c r="D81" s="55">
        <v>10250</v>
      </c>
      <c r="E81" s="56">
        <v>8770</v>
      </c>
      <c r="F81" s="56">
        <v>698</v>
      </c>
      <c r="G81" s="56">
        <v>32</v>
      </c>
      <c r="H81" s="56">
        <v>118</v>
      </c>
      <c r="I81" s="56">
        <v>448</v>
      </c>
      <c r="J81" s="56">
        <v>135</v>
      </c>
    </row>
    <row r="82" spans="1:10" ht="11.25" customHeight="1">
      <c r="A82" s="104"/>
      <c r="B82" s="104"/>
      <c r="C82" s="105" t="s">
        <v>214</v>
      </c>
      <c r="D82" s="145">
        <v>77564</v>
      </c>
      <c r="E82" s="146">
        <v>69262</v>
      </c>
      <c r="F82" s="146">
        <v>2295</v>
      </c>
      <c r="G82" s="146">
        <v>579</v>
      </c>
      <c r="H82" s="146">
        <v>2941</v>
      </c>
      <c r="I82" s="146">
        <v>2044</v>
      </c>
      <c r="J82" s="146">
        <v>26</v>
      </c>
    </row>
    <row r="83" spans="1:10" ht="7.5" customHeight="1">
      <c r="A83" s="4"/>
      <c r="B83" s="4"/>
      <c r="C83" s="103"/>
      <c r="D83" s="56"/>
      <c r="E83" s="56"/>
      <c r="F83" s="56"/>
      <c r="G83" s="56"/>
      <c r="H83" s="56"/>
      <c r="I83" s="56"/>
      <c r="J83" s="56"/>
    </row>
    <row r="84" spans="1:10" ht="11.25" customHeight="1">
      <c r="A84" s="19" t="s">
        <v>215</v>
      </c>
      <c r="B84" s="106"/>
      <c r="D84" s="4"/>
      <c r="E84" s="4"/>
      <c r="F84" s="4"/>
      <c r="G84" s="4"/>
      <c r="H84" s="4"/>
      <c r="I84" s="4"/>
      <c r="J84" s="4"/>
    </row>
    <row r="85" spans="1:6" ht="11.25" customHeight="1">
      <c r="A85" s="16" t="s">
        <v>216</v>
      </c>
      <c r="B85" s="2"/>
      <c r="F85" s="2"/>
    </row>
    <row r="86" spans="2:3" ht="10.5" customHeight="1">
      <c r="B86" s="2"/>
      <c r="C86" s="5"/>
    </row>
  </sheetData>
  <sheetProtection/>
  <mergeCells count="3">
    <mergeCell ref="A4:C4"/>
    <mergeCell ref="A5:C5"/>
    <mergeCell ref="A1:J1"/>
  </mergeCells>
  <dataValidations count="1">
    <dataValidation allowBlank="1" showInputMessage="1" showErrorMessage="1" imeMode="off" sqref="D5:I83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68"/>
  <sheetViews>
    <sheetView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2.125" style="0" customWidth="1"/>
    <col min="2" max="2" width="2.25390625" style="0" customWidth="1"/>
    <col min="3" max="3" width="15.625" style="0" customWidth="1"/>
    <col min="4" max="4" width="11.625" style="0" customWidth="1"/>
    <col min="5" max="7" width="10.625" style="0" customWidth="1"/>
    <col min="8" max="8" width="10.875" style="0" customWidth="1"/>
    <col min="9" max="10" width="10.625" style="0" customWidth="1"/>
  </cols>
  <sheetData>
    <row r="1" spans="1:94" ht="16.5" customHeight="1">
      <c r="A1" s="163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"/>
      <c r="L1" s="1"/>
      <c r="M1" s="1"/>
      <c r="N1" s="12"/>
      <c r="O1" s="1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6.5" customHeight="1">
      <c r="A2" s="189" t="s">
        <v>217</v>
      </c>
      <c r="B2" s="190"/>
      <c r="C2" s="190"/>
      <c r="D2" s="190"/>
      <c r="E2" s="190"/>
      <c r="F2" s="190"/>
      <c r="G2" s="190"/>
      <c r="H2" s="190"/>
      <c r="I2" s="190"/>
      <c r="J2" s="190"/>
      <c r="K2" s="1"/>
      <c r="L2" s="1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6.5" customHeight="1">
      <c r="A3" s="109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16" s="9" customFormat="1" ht="18.75" customHeight="1" thickBot="1">
      <c r="A4" s="77" t="s">
        <v>2</v>
      </c>
      <c r="E4" s="78" t="s">
        <v>148</v>
      </c>
      <c r="M4" s="12"/>
      <c r="N4" s="13"/>
      <c r="O4" s="12"/>
      <c r="P4" s="12"/>
    </row>
    <row r="5" spans="1:94" ht="18" customHeight="1" thickTop="1">
      <c r="A5" s="191" t="s">
        <v>43</v>
      </c>
      <c r="B5" s="192"/>
      <c r="C5" s="192"/>
      <c r="D5" s="192"/>
      <c r="E5" s="193" t="s">
        <v>353</v>
      </c>
      <c r="F5" s="110" t="s">
        <v>44</v>
      </c>
      <c r="G5" s="111"/>
      <c r="H5" s="112" t="s">
        <v>45</v>
      </c>
      <c r="I5" s="112" t="s">
        <v>46</v>
      </c>
      <c r="J5" s="110" t="s">
        <v>44</v>
      </c>
      <c r="K5" s="1"/>
      <c r="L5" s="1"/>
      <c r="M5" s="12"/>
      <c r="N5" s="13"/>
      <c r="O5" s="12"/>
      <c r="P5" s="1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3.5" customHeight="1">
      <c r="A6" s="113"/>
      <c r="B6" s="113"/>
      <c r="C6" s="113"/>
      <c r="D6" s="114"/>
      <c r="E6" s="194"/>
      <c r="F6" s="115"/>
      <c r="G6" s="115" t="s">
        <v>44</v>
      </c>
      <c r="H6" s="115"/>
      <c r="I6" s="115"/>
      <c r="J6" s="116"/>
      <c r="K6" s="1"/>
      <c r="L6" s="1"/>
      <c r="M6" s="12"/>
      <c r="N6" s="13"/>
      <c r="O6" s="12"/>
      <c r="P6" s="1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8" customHeight="1">
      <c r="A7" s="196" t="s">
        <v>47</v>
      </c>
      <c r="B7" s="197"/>
      <c r="C7" s="197"/>
      <c r="D7" s="197"/>
      <c r="E7" s="195"/>
      <c r="F7" s="117" t="s">
        <v>48</v>
      </c>
      <c r="G7" s="118" t="s">
        <v>354</v>
      </c>
      <c r="H7" s="117" t="s">
        <v>49</v>
      </c>
      <c r="I7" s="117" t="s">
        <v>50</v>
      </c>
      <c r="J7" s="119" t="s">
        <v>51</v>
      </c>
      <c r="K7" s="1"/>
      <c r="L7" s="1"/>
      <c r="M7" s="12"/>
      <c r="N7" s="13"/>
      <c r="O7" s="12"/>
      <c r="P7" s="1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5" customHeight="1">
      <c r="A8" s="198" t="s">
        <v>52</v>
      </c>
      <c r="B8" s="198"/>
      <c r="C8" s="198"/>
      <c r="D8" s="199"/>
      <c r="E8" s="15"/>
      <c r="F8" s="15"/>
      <c r="G8" s="15"/>
      <c r="H8" s="15"/>
      <c r="I8" s="15"/>
      <c r="J8" s="15"/>
      <c r="K8" s="1"/>
      <c r="L8" s="1"/>
      <c r="M8" s="12"/>
      <c r="N8" s="13"/>
      <c r="O8" s="12"/>
      <c r="P8" s="1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3.5" customHeight="1">
      <c r="A9" s="4"/>
      <c r="B9" s="182" t="s">
        <v>53</v>
      </c>
      <c r="C9" s="182"/>
      <c r="D9" s="183"/>
      <c r="E9" s="22">
        <f>SUM(E11,E13)</f>
        <v>111484</v>
      </c>
      <c r="F9" s="22">
        <v>48623</v>
      </c>
      <c r="G9" s="22">
        <v>37637</v>
      </c>
      <c r="H9" s="22">
        <v>28376</v>
      </c>
      <c r="I9" s="22">
        <v>3713</v>
      </c>
      <c r="J9" s="22">
        <v>16209</v>
      </c>
      <c r="K9" s="1"/>
      <c r="L9" s="1"/>
      <c r="M9" s="12"/>
      <c r="N9" s="13"/>
      <c r="O9" s="12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6" customHeight="1">
      <c r="A10" s="4"/>
      <c r="B10" s="4"/>
      <c r="C10" s="4"/>
      <c r="D10" s="122"/>
      <c r="E10" s="22"/>
      <c r="F10" s="22"/>
      <c r="G10" s="22"/>
      <c r="H10" s="22"/>
      <c r="I10" s="22"/>
      <c r="J10" s="22"/>
      <c r="K10" s="1"/>
      <c r="L10" s="1"/>
      <c r="M10" s="12"/>
      <c r="N10" s="13"/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3.5">
      <c r="A11" s="4"/>
      <c r="B11" s="4"/>
      <c r="C11" s="182" t="s">
        <v>54</v>
      </c>
      <c r="D11" s="183"/>
      <c r="E11" s="22">
        <v>47658</v>
      </c>
      <c r="F11" s="22">
        <v>19151</v>
      </c>
      <c r="G11" s="22">
        <v>14211</v>
      </c>
      <c r="H11" s="22">
        <v>9945</v>
      </c>
      <c r="I11" s="22">
        <v>2146</v>
      </c>
      <c r="J11" s="22">
        <v>11248</v>
      </c>
      <c r="K11" s="1"/>
      <c r="L11" s="1"/>
      <c r="M11" s="12"/>
      <c r="N11" s="13"/>
      <c r="O11" s="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6" customHeight="1">
      <c r="A12" s="4"/>
      <c r="B12" s="4"/>
      <c r="C12" s="120"/>
      <c r="D12" s="121"/>
      <c r="E12" s="20"/>
      <c r="F12" s="22"/>
      <c r="G12" s="22"/>
      <c r="H12" s="22"/>
      <c r="I12" s="22"/>
      <c r="J12" s="22"/>
      <c r="K12" s="1"/>
      <c r="L12" s="1"/>
      <c r="M12" s="12"/>
      <c r="N12" s="13"/>
      <c r="O12" s="1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3.5">
      <c r="A13" s="4"/>
      <c r="B13" s="4"/>
      <c r="C13" s="182" t="s">
        <v>55</v>
      </c>
      <c r="D13" s="183"/>
      <c r="E13" s="22">
        <v>63826</v>
      </c>
      <c r="F13" s="22">
        <v>29472</v>
      </c>
      <c r="G13" s="22">
        <v>23426</v>
      </c>
      <c r="H13" s="22">
        <v>18431</v>
      </c>
      <c r="I13" s="22">
        <v>1567</v>
      </c>
      <c r="J13" s="22">
        <v>4961</v>
      </c>
      <c r="K13" s="1"/>
      <c r="L13" s="1"/>
      <c r="M13" s="12"/>
      <c r="N13" s="13"/>
      <c r="O13" s="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3.5">
      <c r="A14" s="4"/>
      <c r="B14" s="4"/>
      <c r="C14" s="123" t="s">
        <v>56</v>
      </c>
      <c r="D14" s="121" t="s">
        <v>57</v>
      </c>
      <c r="E14" s="22">
        <v>21191</v>
      </c>
      <c r="F14" s="22">
        <v>8726</v>
      </c>
      <c r="G14" s="22">
        <v>7300</v>
      </c>
      <c r="H14" s="22">
        <v>7605</v>
      </c>
      <c r="I14" s="22">
        <v>82</v>
      </c>
      <c r="J14" s="22">
        <v>91</v>
      </c>
      <c r="K14" s="1"/>
      <c r="L14" s="1"/>
      <c r="M14" s="1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3.5">
      <c r="A15" s="4"/>
      <c r="B15" s="4"/>
      <c r="C15" s="4"/>
      <c r="D15" s="121" t="s">
        <v>58</v>
      </c>
      <c r="E15" s="22">
        <v>20112</v>
      </c>
      <c r="F15" s="22">
        <v>11431</v>
      </c>
      <c r="G15" s="22">
        <v>9398</v>
      </c>
      <c r="H15" s="22">
        <v>5292</v>
      </c>
      <c r="I15" s="22">
        <v>194</v>
      </c>
      <c r="J15" s="22">
        <v>129</v>
      </c>
      <c r="K15" s="1"/>
      <c r="L15" s="1"/>
      <c r="M15" s="1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3.5">
      <c r="A16" s="4"/>
      <c r="B16" s="4"/>
      <c r="C16" s="4"/>
      <c r="D16" s="121" t="s">
        <v>59</v>
      </c>
      <c r="E16" s="22">
        <v>22523</v>
      </c>
      <c r="F16" s="22">
        <v>9315</v>
      </c>
      <c r="G16" s="22">
        <v>6728</v>
      </c>
      <c r="H16" s="22">
        <v>5534</v>
      </c>
      <c r="I16" s="22">
        <v>1291</v>
      </c>
      <c r="J16" s="22">
        <v>4741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3.5">
      <c r="A17" s="4"/>
      <c r="B17" s="4"/>
      <c r="C17" s="4"/>
      <c r="D17" s="122"/>
      <c r="E17" s="20"/>
      <c r="F17" s="20"/>
      <c r="G17" s="20"/>
      <c r="H17" s="20"/>
      <c r="I17" s="20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3.5">
      <c r="A18" s="4"/>
      <c r="B18" s="182" t="s">
        <v>143</v>
      </c>
      <c r="C18" s="182"/>
      <c r="D18" s="183"/>
      <c r="E18" s="22">
        <v>327497</v>
      </c>
      <c r="F18" s="22">
        <v>146810</v>
      </c>
      <c r="G18" s="22">
        <v>114926</v>
      </c>
      <c r="H18" s="22">
        <v>86437</v>
      </c>
      <c r="I18" s="22">
        <v>9745</v>
      </c>
      <c r="J18" s="22">
        <v>39063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6" customHeight="1">
      <c r="A19" s="4"/>
      <c r="B19" s="4"/>
      <c r="C19" s="4"/>
      <c r="D19" s="1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3.5">
      <c r="A20" s="4"/>
      <c r="B20" s="4"/>
      <c r="C20" s="182" t="s">
        <v>54</v>
      </c>
      <c r="D20" s="183"/>
      <c r="E20" s="22">
        <v>97340</v>
      </c>
      <c r="F20" s="22">
        <v>39284</v>
      </c>
      <c r="G20" s="22">
        <v>29178</v>
      </c>
      <c r="H20" s="22">
        <v>20338</v>
      </c>
      <c r="I20" s="22">
        <v>4377</v>
      </c>
      <c r="J20" s="22">
        <v>22753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6" customHeight="1">
      <c r="A21" s="4"/>
      <c r="B21" s="4"/>
      <c r="C21" s="120"/>
      <c r="D21" s="121"/>
      <c r="E21" s="22"/>
      <c r="F21" s="22"/>
      <c r="G21" s="22"/>
      <c r="H21" s="22"/>
      <c r="I21" s="22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3.5">
      <c r="A22" s="4"/>
      <c r="B22" s="4"/>
      <c r="C22" s="182" t="s">
        <v>55</v>
      </c>
      <c r="D22" s="183"/>
      <c r="E22" s="22">
        <v>230157</v>
      </c>
      <c r="F22" s="22">
        <v>107526</v>
      </c>
      <c r="G22" s="22">
        <v>85748</v>
      </c>
      <c r="H22" s="22">
        <v>66099</v>
      </c>
      <c r="I22" s="22">
        <v>5368</v>
      </c>
      <c r="J22" s="22">
        <v>16310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3.5">
      <c r="A23" s="4"/>
      <c r="B23" s="4"/>
      <c r="C23" s="123" t="s">
        <v>56</v>
      </c>
      <c r="D23" s="121" t="s">
        <v>57</v>
      </c>
      <c r="E23" s="22">
        <v>76762</v>
      </c>
      <c r="F23" s="22">
        <v>31232</v>
      </c>
      <c r="G23" s="22">
        <v>26087</v>
      </c>
      <c r="H23" s="22">
        <v>27745</v>
      </c>
      <c r="I23" s="22">
        <v>292</v>
      </c>
      <c r="J23" s="22">
        <v>341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3.5">
      <c r="A24" s="4"/>
      <c r="B24" s="4"/>
      <c r="C24" s="4"/>
      <c r="D24" s="121" t="s">
        <v>58</v>
      </c>
      <c r="E24" s="22">
        <v>76173</v>
      </c>
      <c r="F24" s="22">
        <v>43602</v>
      </c>
      <c r="G24" s="22">
        <v>35941</v>
      </c>
      <c r="H24" s="22">
        <v>19503</v>
      </c>
      <c r="I24" s="22">
        <v>719</v>
      </c>
      <c r="J24" s="22">
        <v>469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3.5">
      <c r="A25" s="4"/>
      <c r="B25" s="4"/>
      <c r="C25" s="4"/>
      <c r="D25" s="121" t="s">
        <v>59</v>
      </c>
      <c r="E25" s="22">
        <v>77222</v>
      </c>
      <c r="F25" s="22">
        <v>32693</v>
      </c>
      <c r="G25" s="22">
        <v>23720</v>
      </c>
      <c r="H25" s="22">
        <v>18851</v>
      </c>
      <c r="I25" s="22">
        <v>4357</v>
      </c>
      <c r="J25" s="22">
        <v>15500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3.5">
      <c r="A26" s="4"/>
      <c r="B26" s="4"/>
      <c r="C26" s="4"/>
      <c r="D26" s="122"/>
      <c r="E26" s="20"/>
      <c r="F26" s="20"/>
      <c r="G26" s="20"/>
      <c r="H26" s="20"/>
      <c r="I26" s="20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3.5">
      <c r="A27" s="186" t="s">
        <v>144</v>
      </c>
      <c r="B27" s="186"/>
      <c r="C27" s="186"/>
      <c r="D27" s="187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3.5">
      <c r="A28" s="4"/>
      <c r="B28" s="182" t="s">
        <v>53</v>
      </c>
      <c r="C28" s="182"/>
      <c r="D28" s="183"/>
      <c r="E28" s="23">
        <v>106961</v>
      </c>
      <c r="F28" s="23">
        <v>46418</v>
      </c>
      <c r="G28" s="23">
        <v>35985</v>
      </c>
      <c r="H28" s="23">
        <v>27282</v>
      </c>
      <c r="I28" s="23">
        <v>3539</v>
      </c>
      <c r="J28" s="23">
        <v>15675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6" customHeight="1">
      <c r="A29" s="4"/>
      <c r="B29" s="4"/>
      <c r="C29" s="4"/>
      <c r="D29" s="122"/>
      <c r="E29" s="22"/>
      <c r="F29" s="22"/>
      <c r="G29" s="22"/>
      <c r="H29" s="22"/>
      <c r="I29" s="22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3.5">
      <c r="A30" s="4"/>
      <c r="B30" s="4"/>
      <c r="C30" s="182" t="s">
        <v>54</v>
      </c>
      <c r="D30" s="183"/>
      <c r="E30" s="23">
        <v>46023</v>
      </c>
      <c r="F30" s="23">
        <v>18386</v>
      </c>
      <c r="G30" s="23">
        <v>13631</v>
      </c>
      <c r="H30" s="23">
        <v>9568</v>
      </c>
      <c r="I30" s="23">
        <v>2070</v>
      </c>
      <c r="J30" s="23">
        <v>11024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6" customHeight="1">
      <c r="A31" s="4"/>
      <c r="B31" s="4"/>
      <c r="C31" s="120"/>
      <c r="D31" s="121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3.5">
      <c r="A32" s="4"/>
      <c r="B32" s="4"/>
      <c r="C32" s="182" t="s">
        <v>55</v>
      </c>
      <c r="D32" s="183"/>
      <c r="E32" s="23">
        <v>60938</v>
      </c>
      <c r="F32" s="23">
        <v>28032</v>
      </c>
      <c r="G32" s="23">
        <v>22354</v>
      </c>
      <c r="H32" s="23">
        <v>17714</v>
      </c>
      <c r="I32" s="23">
        <v>1469</v>
      </c>
      <c r="J32" s="23">
        <v>4651</v>
      </c>
      <c r="K32" s="1"/>
      <c r="L32" s="1"/>
      <c r="M32" s="1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3.5">
      <c r="A33" s="4"/>
      <c r="B33" s="4"/>
      <c r="C33" s="123" t="s">
        <v>56</v>
      </c>
      <c r="D33" s="121" t="s">
        <v>57</v>
      </c>
      <c r="E33" s="22">
        <v>20689</v>
      </c>
      <c r="F33" s="22">
        <v>8525</v>
      </c>
      <c r="G33" s="22">
        <v>7135</v>
      </c>
      <c r="H33" s="22">
        <v>7425</v>
      </c>
      <c r="I33" s="22">
        <v>80</v>
      </c>
      <c r="J33" s="22">
        <v>87</v>
      </c>
      <c r="K33" s="1"/>
      <c r="L33" s="1"/>
      <c r="M33" s="1"/>
      <c r="N33" s="1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3.5">
      <c r="A34" s="4"/>
      <c r="B34" s="4"/>
      <c r="C34" s="4"/>
      <c r="D34" s="121" t="s">
        <v>58</v>
      </c>
      <c r="E34" s="22">
        <v>19322</v>
      </c>
      <c r="F34" s="22">
        <v>10945</v>
      </c>
      <c r="G34" s="22">
        <v>9001</v>
      </c>
      <c r="H34" s="22">
        <v>5114</v>
      </c>
      <c r="I34" s="22">
        <v>182</v>
      </c>
      <c r="J34" s="22">
        <v>119</v>
      </c>
      <c r="K34" s="1"/>
      <c r="L34" s="1"/>
      <c r="M34" s="1"/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3.5">
      <c r="A35" s="4"/>
      <c r="B35" s="4"/>
      <c r="C35" s="4"/>
      <c r="D35" s="121" t="s">
        <v>59</v>
      </c>
      <c r="E35" s="22">
        <v>20927</v>
      </c>
      <c r="F35" s="22">
        <v>8562</v>
      </c>
      <c r="G35" s="22">
        <v>6218</v>
      </c>
      <c r="H35" s="22">
        <v>5175</v>
      </c>
      <c r="I35" s="22">
        <v>1207</v>
      </c>
      <c r="J35" s="22">
        <v>4445</v>
      </c>
      <c r="K35" s="1"/>
      <c r="L35" s="1"/>
      <c r="M35" s="1"/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4"/>
      <c r="B36" s="4"/>
      <c r="C36" s="4"/>
      <c r="D36" s="122"/>
      <c r="E36" s="20"/>
      <c r="F36" s="20"/>
      <c r="G36" s="20"/>
      <c r="H36" s="20"/>
      <c r="I36" s="20"/>
      <c r="J36" s="20"/>
      <c r="K36" s="1"/>
      <c r="L36" s="1"/>
      <c r="M36" s="1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3.5">
      <c r="A37" s="4"/>
      <c r="B37" s="182" t="s">
        <v>143</v>
      </c>
      <c r="C37" s="182"/>
      <c r="D37" s="183"/>
      <c r="E37" s="23">
        <v>308197</v>
      </c>
      <c r="F37" s="23">
        <v>137180</v>
      </c>
      <c r="G37" s="23">
        <v>107718</v>
      </c>
      <c r="H37" s="23">
        <v>81778</v>
      </c>
      <c r="I37" s="23">
        <v>9039</v>
      </c>
      <c r="J37" s="23">
        <v>37002</v>
      </c>
      <c r="K37" s="1"/>
      <c r="L37" s="1"/>
      <c r="M37" s="1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6" customHeight="1">
      <c r="A38" s="4"/>
      <c r="B38" s="4"/>
      <c r="C38" s="4"/>
      <c r="D38" s="122"/>
      <c r="E38" s="22"/>
      <c r="F38" s="22"/>
      <c r="G38" s="22"/>
      <c r="H38" s="22"/>
      <c r="I38" s="22"/>
      <c r="J38" s="22"/>
      <c r="K38" s="1"/>
      <c r="L38" s="1"/>
      <c r="M38" s="1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3.5">
      <c r="A39" s="4"/>
      <c r="B39" s="4"/>
      <c r="C39" s="182" t="s">
        <v>54</v>
      </c>
      <c r="D39" s="183"/>
      <c r="E39" s="23">
        <v>92046</v>
      </c>
      <c r="F39" s="23">
        <v>36772</v>
      </c>
      <c r="G39" s="23">
        <v>27262</v>
      </c>
      <c r="H39" s="23">
        <v>19136</v>
      </c>
      <c r="I39" s="23">
        <v>4140</v>
      </c>
      <c r="J39" s="23">
        <v>22048</v>
      </c>
      <c r="K39" s="1"/>
      <c r="L39" s="1"/>
      <c r="M39" s="1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6" customHeight="1">
      <c r="A40" s="4"/>
      <c r="B40" s="4"/>
      <c r="C40" s="120"/>
      <c r="D40" s="121"/>
      <c r="E40" s="22"/>
      <c r="F40" s="22"/>
      <c r="G40" s="22"/>
      <c r="H40" s="22"/>
      <c r="I40" s="22"/>
      <c r="J40" s="22"/>
      <c r="K40" s="1"/>
      <c r="L40" s="1"/>
      <c r="M40" s="1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3.5">
      <c r="A41" s="4"/>
      <c r="B41" s="4"/>
      <c r="C41" s="182" t="s">
        <v>55</v>
      </c>
      <c r="D41" s="183"/>
      <c r="E41" s="23">
        <v>216151</v>
      </c>
      <c r="F41" s="23">
        <v>100408</v>
      </c>
      <c r="G41" s="23">
        <v>80456</v>
      </c>
      <c r="H41" s="23">
        <v>62642</v>
      </c>
      <c r="I41" s="23">
        <v>4899</v>
      </c>
      <c r="J41" s="23">
        <v>14954</v>
      </c>
      <c r="K41" s="1"/>
      <c r="L41" s="1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3.5">
      <c r="A42" s="4"/>
      <c r="B42" s="4"/>
      <c r="C42" s="123" t="s">
        <v>56</v>
      </c>
      <c r="D42" s="121" t="s">
        <v>57</v>
      </c>
      <c r="E42" s="22">
        <v>74175</v>
      </c>
      <c r="F42" s="22">
        <v>30186</v>
      </c>
      <c r="G42" s="22">
        <v>25236</v>
      </c>
      <c r="H42" s="22">
        <v>26815</v>
      </c>
      <c r="I42" s="22">
        <v>280</v>
      </c>
      <c r="J42" s="22">
        <v>320</v>
      </c>
      <c r="K42" s="1"/>
      <c r="L42" s="1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3.5">
      <c r="A43" s="4"/>
      <c r="B43" s="4"/>
      <c r="C43" s="4"/>
      <c r="D43" s="121" t="s">
        <v>58</v>
      </c>
      <c r="E43" s="22">
        <v>72070</v>
      </c>
      <c r="F43" s="22">
        <v>41010</v>
      </c>
      <c r="G43" s="22">
        <v>33866</v>
      </c>
      <c r="H43" s="22">
        <v>18620</v>
      </c>
      <c r="I43" s="22">
        <v>660</v>
      </c>
      <c r="J43" s="22">
        <v>424</v>
      </c>
      <c r="K43" s="1"/>
      <c r="L43" s="1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3.5">
      <c r="A44" s="4"/>
      <c r="B44" s="4"/>
      <c r="C44" s="4"/>
      <c r="D44" s="121" t="s">
        <v>59</v>
      </c>
      <c r="E44" s="22">
        <v>69906</v>
      </c>
      <c r="F44" s="22">
        <v>29212</v>
      </c>
      <c r="G44" s="22">
        <v>21354</v>
      </c>
      <c r="H44" s="22">
        <v>17207</v>
      </c>
      <c r="I44" s="22">
        <v>3959</v>
      </c>
      <c r="J44" s="22">
        <v>14210</v>
      </c>
      <c r="K44" s="1"/>
      <c r="L44" s="1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3.5">
      <c r="A45" s="4"/>
      <c r="B45" s="4"/>
      <c r="C45" s="4"/>
      <c r="D45" s="122"/>
      <c r="E45" s="20"/>
      <c r="F45" s="20"/>
      <c r="G45" s="20"/>
      <c r="H45" s="20"/>
      <c r="I45" s="20"/>
      <c r="J45" s="20"/>
      <c r="K45" s="1"/>
      <c r="L45" s="1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3.5">
      <c r="A46" s="184" t="s">
        <v>145</v>
      </c>
      <c r="B46" s="184"/>
      <c r="C46" s="184"/>
      <c r="D46" s="185"/>
      <c r="E46" s="21"/>
      <c r="F46" s="21"/>
      <c r="G46" s="21"/>
      <c r="H46" s="21"/>
      <c r="I46" s="21"/>
      <c r="J46" s="21"/>
      <c r="K46" s="1"/>
      <c r="L46" s="1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3.5">
      <c r="A47" s="4"/>
      <c r="B47" s="182" t="s">
        <v>53</v>
      </c>
      <c r="C47" s="182"/>
      <c r="D47" s="183"/>
      <c r="E47" s="23">
        <v>3325</v>
      </c>
      <c r="F47" s="23">
        <v>1825</v>
      </c>
      <c r="G47" s="23">
        <v>1395</v>
      </c>
      <c r="H47" s="23">
        <v>846</v>
      </c>
      <c r="I47" s="23">
        <v>118</v>
      </c>
      <c r="J47" s="23">
        <v>192</v>
      </c>
      <c r="K47" s="1"/>
      <c r="L47" s="1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6" customHeight="1">
      <c r="A48" s="4"/>
      <c r="B48" s="4"/>
      <c r="C48" s="4"/>
      <c r="D48" s="122"/>
      <c r="E48" s="22"/>
      <c r="F48" s="22"/>
      <c r="G48" s="22"/>
      <c r="H48" s="22"/>
      <c r="I48" s="22"/>
      <c r="J48" s="22"/>
      <c r="K48" s="1"/>
      <c r="L48" s="1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3.5">
      <c r="A49" s="4"/>
      <c r="B49" s="4"/>
      <c r="C49" s="182" t="s">
        <v>54</v>
      </c>
      <c r="D49" s="183"/>
      <c r="E49" s="23">
        <v>1247</v>
      </c>
      <c r="F49" s="23">
        <v>641</v>
      </c>
      <c r="G49" s="23">
        <v>489</v>
      </c>
      <c r="H49" s="23">
        <v>303</v>
      </c>
      <c r="I49" s="23">
        <v>56</v>
      </c>
      <c r="J49" s="23">
        <v>115</v>
      </c>
      <c r="K49" s="1"/>
      <c r="L49" s="1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6" customHeight="1">
      <c r="A50" s="4"/>
      <c r="B50" s="4"/>
      <c r="C50" s="120"/>
      <c r="D50" s="121"/>
      <c r="E50" s="22"/>
      <c r="F50" s="22"/>
      <c r="G50" s="22"/>
      <c r="H50" s="22"/>
      <c r="I50" s="22"/>
      <c r="J50" s="22"/>
      <c r="K50" s="1"/>
      <c r="L50" s="1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3.5">
      <c r="A51" s="4"/>
      <c r="B51" s="4"/>
      <c r="C51" s="182" t="s">
        <v>55</v>
      </c>
      <c r="D51" s="183"/>
      <c r="E51" s="23">
        <v>2078</v>
      </c>
      <c r="F51" s="23">
        <v>1184</v>
      </c>
      <c r="G51" s="23">
        <v>906</v>
      </c>
      <c r="H51" s="23">
        <v>543</v>
      </c>
      <c r="I51" s="23">
        <v>62</v>
      </c>
      <c r="J51" s="23">
        <v>77</v>
      </c>
      <c r="K51" s="1"/>
      <c r="L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3.5">
      <c r="A52" s="4"/>
      <c r="B52" s="4"/>
      <c r="C52" s="123" t="s">
        <v>56</v>
      </c>
      <c r="D52" s="121" t="s">
        <v>57</v>
      </c>
      <c r="E52" s="22">
        <v>432</v>
      </c>
      <c r="F52" s="22">
        <v>178</v>
      </c>
      <c r="G52" s="22">
        <v>146</v>
      </c>
      <c r="H52" s="22">
        <v>167</v>
      </c>
      <c r="I52" s="22">
        <v>2</v>
      </c>
      <c r="J52" s="22">
        <v>4</v>
      </c>
      <c r="K52" s="1"/>
      <c r="L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3.5">
      <c r="A53" s="4"/>
      <c r="B53" s="4"/>
      <c r="C53" s="4"/>
      <c r="D53" s="121" t="s">
        <v>58</v>
      </c>
      <c r="E53" s="22">
        <v>719</v>
      </c>
      <c r="F53" s="22">
        <v>454</v>
      </c>
      <c r="G53" s="22">
        <v>371</v>
      </c>
      <c r="H53" s="22">
        <v>164</v>
      </c>
      <c r="I53" s="22">
        <v>10</v>
      </c>
      <c r="J53" s="22">
        <v>7</v>
      </c>
      <c r="K53" s="1"/>
      <c r="L53" s="13"/>
      <c r="M53" s="1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3.5">
      <c r="A54" s="4"/>
      <c r="B54" s="4"/>
      <c r="C54" s="4"/>
      <c r="D54" s="121" t="s">
        <v>59</v>
      </c>
      <c r="E54" s="22">
        <v>927</v>
      </c>
      <c r="F54" s="22">
        <v>552</v>
      </c>
      <c r="G54" s="22">
        <v>389</v>
      </c>
      <c r="H54" s="22">
        <v>212</v>
      </c>
      <c r="I54" s="22">
        <v>50</v>
      </c>
      <c r="J54" s="22">
        <v>66</v>
      </c>
      <c r="K54" s="1"/>
      <c r="L54" s="13"/>
      <c r="M54" s="1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3.5">
      <c r="A55" s="4"/>
      <c r="B55" s="4"/>
      <c r="C55" s="4"/>
      <c r="D55" s="122"/>
      <c r="E55" s="20"/>
      <c r="F55" s="20"/>
      <c r="G55" s="20"/>
      <c r="H55" s="20"/>
      <c r="I55" s="20"/>
      <c r="J55" s="20"/>
      <c r="K55" s="1"/>
      <c r="L55" s="13"/>
      <c r="M55" s="1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3.5">
      <c r="A56" s="4"/>
      <c r="B56" s="182" t="s">
        <v>143</v>
      </c>
      <c r="C56" s="182"/>
      <c r="D56" s="183"/>
      <c r="E56" s="23">
        <v>14349</v>
      </c>
      <c r="F56" s="23">
        <v>8025</v>
      </c>
      <c r="G56" s="23">
        <v>6154</v>
      </c>
      <c r="H56" s="23">
        <v>3634</v>
      </c>
      <c r="I56" s="23">
        <v>477</v>
      </c>
      <c r="J56" s="23">
        <v>692</v>
      </c>
      <c r="K56" s="1"/>
      <c r="L56" s="13"/>
      <c r="M56" s="1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6" customHeight="1">
      <c r="A57" s="4"/>
      <c r="B57" s="4"/>
      <c r="C57" s="4"/>
      <c r="D57" s="122"/>
      <c r="E57" s="22"/>
      <c r="F57" s="22"/>
      <c r="G57" s="22"/>
      <c r="H57" s="22"/>
      <c r="I57" s="22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3.5">
      <c r="A58" s="4"/>
      <c r="B58" s="4"/>
      <c r="C58" s="182" t="s">
        <v>54</v>
      </c>
      <c r="D58" s="183"/>
      <c r="E58" s="23">
        <v>4069</v>
      </c>
      <c r="F58" s="23">
        <v>2123</v>
      </c>
      <c r="G58" s="23">
        <v>1630</v>
      </c>
      <c r="H58" s="23">
        <v>966</v>
      </c>
      <c r="I58" s="23">
        <v>176</v>
      </c>
      <c r="J58" s="23">
        <v>357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6" customHeight="1">
      <c r="A59" s="4"/>
      <c r="B59" s="4"/>
      <c r="C59" s="120"/>
      <c r="D59" s="121"/>
      <c r="E59" s="22"/>
      <c r="F59" s="22"/>
      <c r="G59" s="22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3.5">
      <c r="A60" s="4"/>
      <c r="B60" s="4"/>
      <c r="C60" s="182" t="s">
        <v>55</v>
      </c>
      <c r="D60" s="183"/>
      <c r="E60" s="23">
        <v>10280</v>
      </c>
      <c r="F60" s="23">
        <v>5902</v>
      </c>
      <c r="G60" s="23">
        <v>4524</v>
      </c>
      <c r="H60" s="23">
        <v>2668</v>
      </c>
      <c r="I60" s="23">
        <v>301</v>
      </c>
      <c r="J60" s="23">
        <v>335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3.5">
      <c r="A61" s="4"/>
      <c r="B61" s="4"/>
      <c r="C61" s="123" t="s">
        <v>56</v>
      </c>
      <c r="D61" s="121" t="s">
        <v>57</v>
      </c>
      <c r="E61" s="22">
        <v>2260</v>
      </c>
      <c r="F61" s="22">
        <v>939</v>
      </c>
      <c r="G61" s="22">
        <v>762</v>
      </c>
      <c r="H61" s="22">
        <v>868</v>
      </c>
      <c r="I61" s="22">
        <v>12</v>
      </c>
      <c r="J61" s="22">
        <v>21</v>
      </c>
      <c r="K61" s="1"/>
      <c r="L61" s="1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3.5">
      <c r="A62" s="4"/>
      <c r="B62" s="4"/>
      <c r="C62" s="4"/>
      <c r="D62" s="121" t="s">
        <v>58</v>
      </c>
      <c r="E62" s="22">
        <v>3725</v>
      </c>
      <c r="F62" s="22">
        <v>2400</v>
      </c>
      <c r="G62" s="22">
        <v>1948</v>
      </c>
      <c r="H62" s="22">
        <v>813</v>
      </c>
      <c r="I62" s="22">
        <v>49</v>
      </c>
      <c r="J62" s="22">
        <v>33</v>
      </c>
      <c r="K62" s="1"/>
      <c r="L62" s="1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3.5">
      <c r="A63" s="4"/>
      <c r="B63" s="4"/>
      <c r="C63" s="4"/>
      <c r="D63" s="121" t="s">
        <v>59</v>
      </c>
      <c r="E63" s="148">
        <v>4295</v>
      </c>
      <c r="F63" s="147">
        <v>2563</v>
      </c>
      <c r="G63" s="147">
        <v>1814</v>
      </c>
      <c r="H63" s="147">
        <v>987</v>
      </c>
      <c r="I63" s="147">
        <v>240</v>
      </c>
      <c r="J63" s="147">
        <v>281</v>
      </c>
      <c r="K63" s="1"/>
      <c r="L63" s="1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s="151" customFormat="1" ht="7.5" customHeight="1">
      <c r="A64" s="107"/>
      <c r="B64" s="107"/>
      <c r="C64" s="107"/>
      <c r="D64" s="142"/>
      <c r="E64" s="149"/>
      <c r="F64" s="149"/>
      <c r="G64" s="149"/>
      <c r="H64" s="149"/>
      <c r="I64" s="149"/>
      <c r="J64" s="149"/>
      <c r="K64" s="107"/>
      <c r="L64" s="107"/>
      <c r="M64" s="150"/>
      <c r="N64" s="150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</row>
    <row r="65" spans="1:94" ht="13.5">
      <c r="A65" s="1" t="s">
        <v>142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3.5">
      <c r="A66" s="1" t="s">
        <v>218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3.5">
      <c r="A67" s="1" t="s">
        <v>219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</sheetData>
  <sheetProtection/>
  <mergeCells count="26">
    <mergeCell ref="A1:J1"/>
    <mergeCell ref="A2:J2"/>
    <mergeCell ref="A5:D5"/>
    <mergeCell ref="E5:E7"/>
    <mergeCell ref="A7:D7"/>
    <mergeCell ref="A8:D8"/>
    <mergeCell ref="B9:D9"/>
    <mergeCell ref="C11:D11"/>
    <mergeCell ref="C13:D13"/>
    <mergeCell ref="B18:D18"/>
    <mergeCell ref="C20:D20"/>
    <mergeCell ref="C22:D22"/>
    <mergeCell ref="A27:D27"/>
    <mergeCell ref="B28:D28"/>
    <mergeCell ref="C30:D30"/>
    <mergeCell ref="C32:D32"/>
    <mergeCell ref="B37:D37"/>
    <mergeCell ref="C39:D39"/>
    <mergeCell ref="C58:D58"/>
    <mergeCell ref="C60:D60"/>
    <mergeCell ref="C41:D41"/>
    <mergeCell ref="A46:D46"/>
    <mergeCell ref="B47:D47"/>
    <mergeCell ref="C49:D49"/>
    <mergeCell ref="C51:D51"/>
    <mergeCell ref="B56:D5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colBreaks count="1" manualBreakCount="1">
    <brk id="10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2" width="2.125" style="0" customWidth="1"/>
    <col min="3" max="3" width="15.625" style="0" customWidth="1"/>
    <col min="4" max="6" width="8.75390625" style="0" customWidth="1"/>
    <col min="7" max="8" width="2.125" style="0" customWidth="1"/>
    <col min="9" max="9" width="15.625" style="0" customWidth="1"/>
    <col min="10" max="12" width="8.75390625" style="0" customWidth="1"/>
  </cols>
  <sheetData>
    <row r="1" spans="1:21" ht="16.5" customHeight="1">
      <c r="A1" s="163" t="s">
        <v>220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7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"/>
      <c r="N2" s="1"/>
      <c r="O2" s="1"/>
      <c r="P2" s="1"/>
      <c r="Q2" s="1"/>
      <c r="R2" s="1"/>
      <c r="S2" s="1"/>
      <c r="T2" s="1"/>
      <c r="U2" s="1"/>
    </row>
    <row r="3" spans="1:4" s="9" customFormat="1" ht="18.75" customHeight="1" thickBot="1">
      <c r="A3" s="77" t="s">
        <v>2</v>
      </c>
      <c r="D3" s="78" t="s">
        <v>148</v>
      </c>
    </row>
    <row r="4" spans="1:21" ht="19.5" customHeight="1" thickTop="1">
      <c r="A4" s="200" t="s">
        <v>60</v>
      </c>
      <c r="B4" s="201"/>
      <c r="C4" s="201"/>
      <c r="D4" s="126" t="s">
        <v>4</v>
      </c>
      <c r="E4" s="126" t="s">
        <v>7</v>
      </c>
      <c r="F4" s="127" t="s">
        <v>61</v>
      </c>
      <c r="G4" s="200" t="s">
        <v>60</v>
      </c>
      <c r="H4" s="201"/>
      <c r="I4" s="201"/>
      <c r="J4" s="125" t="s">
        <v>4</v>
      </c>
      <c r="K4" s="126" t="s">
        <v>7</v>
      </c>
      <c r="L4" s="128" t="s">
        <v>61</v>
      </c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98" t="s">
        <v>355</v>
      </c>
      <c r="B5" s="198"/>
      <c r="C5" s="199"/>
      <c r="D5" s="31">
        <f>SUM(E5:F5)</f>
        <v>246810</v>
      </c>
      <c r="E5" s="28">
        <v>228833</v>
      </c>
      <c r="F5" s="28">
        <v>17977</v>
      </c>
      <c r="G5" s="24"/>
      <c r="H5" s="202" t="s">
        <v>63</v>
      </c>
      <c r="I5" s="203"/>
      <c r="J5" s="25">
        <f aca="true" t="shared" si="0" ref="J5:J31">SUM(K5:L5)</f>
        <v>7427</v>
      </c>
      <c r="K5" s="25">
        <f>SUM(K6:K31)</f>
        <v>6432</v>
      </c>
      <c r="L5" s="25">
        <f>SUM(L6:L31)</f>
        <v>995</v>
      </c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4"/>
      <c r="B6" s="4"/>
      <c r="C6" s="122"/>
      <c r="D6" s="32"/>
      <c r="E6" s="32"/>
      <c r="F6" s="33"/>
      <c r="G6" s="18"/>
      <c r="H6" s="4"/>
      <c r="I6" s="129" t="s">
        <v>221</v>
      </c>
      <c r="J6" s="26">
        <f t="shared" si="0"/>
        <v>1643</v>
      </c>
      <c r="K6" s="28">
        <v>1425</v>
      </c>
      <c r="L6" s="28">
        <v>218</v>
      </c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86" t="s">
        <v>64</v>
      </c>
      <c r="B7" s="186"/>
      <c r="C7" s="187"/>
      <c r="D7" s="31">
        <f>SUM(E7:F7)</f>
        <v>79289</v>
      </c>
      <c r="E7" s="31">
        <f>SUM(E8:E9)</f>
        <v>75956</v>
      </c>
      <c r="F7" s="34">
        <f>SUM(F8:F9)</f>
        <v>3333</v>
      </c>
      <c r="G7" s="18"/>
      <c r="H7" s="4"/>
      <c r="I7" s="129" t="s">
        <v>222</v>
      </c>
      <c r="J7" s="26">
        <f t="shared" si="0"/>
        <v>1326</v>
      </c>
      <c r="K7" s="28">
        <v>1185</v>
      </c>
      <c r="L7" s="28">
        <v>141</v>
      </c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4"/>
      <c r="B8" s="182" t="s">
        <v>65</v>
      </c>
      <c r="C8" s="183"/>
      <c r="D8" s="26">
        <f>SUM(E8:F8)</f>
        <v>15561</v>
      </c>
      <c r="E8" s="28">
        <v>15561</v>
      </c>
      <c r="F8" s="25" t="s">
        <v>0</v>
      </c>
      <c r="G8" s="27"/>
      <c r="H8" s="4"/>
      <c r="I8" s="129" t="s">
        <v>223</v>
      </c>
      <c r="J8" s="26">
        <f t="shared" si="0"/>
        <v>987</v>
      </c>
      <c r="K8" s="28">
        <v>869</v>
      </c>
      <c r="L8" s="28">
        <v>118</v>
      </c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4"/>
      <c r="B9" s="182" t="s">
        <v>66</v>
      </c>
      <c r="C9" s="183"/>
      <c r="D9" s="26">
        <f>SUM(E9:F9)</f>
        <v>63728</v>
      </c>
      <c r="E9" s="28">
        <v>60395</v>
      </c>
      <c r="F9" s="28">
        <v>3333</v>
      </c>
      <c r="G9" s="27"/>
      <c r="H9" s="4"/>
      <c r="I9" s="129" t="s">
        <v>224</v>
      </c>
      <c r="J9" s="26">
        <f t="shared" si="0"/>
        <v>32</v>
      </c>
      <c r="K9" s="28">
        <v>28</v>
      </c>
      <c r="L9" s="28">
        <v>4</v>
      </c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4"/>
      <c r="B10" s="4"/>
      <c r="C10" s="122"/>
      <c r="D10" s="32"/>
      <c r="E10" s="32"/>
      <c r="F10" s="33"/>
      <c r="G10" s="18"/>
      <c r="H10" s="4"/>
      <c r="I10" s="129" t="s">
        <v>225</v>
      </c>
      <c r="J10" s="26">
        <f t="shared" si="0"/>
        <v>349</v>
      </c>
      <c r="K10" s="28">
        <v>285</v>
      </c>
      <c r="L10" s="28">
        <v>64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186" t="s">
        <v>67</v>
      </c>
      <c r="B11" s="186"/>
      <c r="C11" s="187"/>
      <c r="D11" s="31">
        <f>SUM(E11:F11)</f>
        <v>141883</v>
      </c>
      <c r="E11" s="31">
        <f>E12+K5+K33</f>
        <v>129109</v>
      </c>
      <c r="F11" s="34">
        <f>F12+L5+L33</f>
        <v>12774</v>
      </c>
      <c r="G11" s="18"/>
      <c r="H11" s="4"/>
      <c r="I11" s="129" t="s">
        <v>226</v>
      </c>
      <c r="J11" s="26">
        <f t="shared" si="0"/>
        <v>85</v>
      </c>
      <c r="K11" s="28">
        <v>52</v>
      </c>
      <c r="L11" s="28">
        <v>33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"/>
      <c r="B12" s="182" t="s">
        <v>68</v>
      </c>
      <c r="C12" s="183"/>
      <c r="D12" s="32">
        <f>SUM(E12:F12)</f>
        <v>126322</v>
      </c>
      <c r="E12" s="32">
        <f>E14+E38</f>
        <v>115606</v>
      </c>
      <c r="F12" s="33">
        <f>F14+F38</f>
        <v>10716</v>
      </c>
      <c r="G12" s="18"/>
      <c r="H12" s="1"/>
      <c r="I12" s="129" t="s">
        <v>227</v>
      </c>
      <c r="J12" s="26">
        <f t="shared" si="0"/>
        <v>9</v>
      </c>
      <c r="K12" s="28">
        <v>9</v>
      </c>
      <c r="L12" s="28" t="s"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"/>
      <c r="B13" s="4"/>
      <c r="C13" s="122"/>
      <c r="D13" s="32"/>
      <c r="E13" s="32"/>
      <c r="F13" s="33"/>
      <c r="G13" s="18"/>
      <c r="H13" s="1"/>
      <c r="I13" s="129" t="s">
        <v>228</v>
      </c>
      <c r="J13" s="26">
        <f t="shared" si="0"/>
        <v>156</v>
      </c>
      <c r="K13" s="28">
        <v>153</v>
      </c>
      <c r="L13" s="28">
        <v>3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4"/>
      <c r="B14" s="182" t="s">
        <v>69</v>
      </c>
      <c r="C14" s="183"/>
      <c r="D14" s="32">
        <f aca="true" t="shared" si="1" ref="D14:D36">SUM(E14:F14)</f>
        <v>123600</v>
      </c>
      <c r="E14" s="32">
        <f>SUM(E15:E36)</f>
        <v>113731</v>
      </c>
      <c r="F14" s="33">
        <f>SUM(F15:F36)</f>
        <v>9869</v>
      </c>
      <c r="G14" s="18"/>
      <c r="H14" s="1"/>
      <c r="I14" s="129" t="s">
        <v>229</v>
      </c>
      <c r="J14" s="26">
        <f t="shared" si="0"/>
        <v>54</v>
      </c>
      <c r="K14" s="28">
        <v>54</v>
      </c>
      <c r="L14" s="28" t="s">
        <v>0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4"/>
      <c r="B15" s="4"/>
      <c r="C15" s="121" t="s">
        <v>70</v>
      </c>
      <c r="D15" s="26">
        <f t="shared" si="1"/>
        <v>23420</v>
      </c>
      <c r="E15" s="28">
        <v>21822</v>
      </c>
      <c r="F15" s="28">
        <v>1598</v>
      </c>
      <c r="G15" s="27"/>
      <c r="H15" s="1"/>
      <c r="I15" s="129" t="s">
        <v>230</v>
      </c>
      <c r="J15" s="26">
        <f t="shared" si="0"/>
        <v>25</v>
      </c>
      <c r="K15" s="28">
        <v>18</v>
      </c>
      <c r="L15" s="28">
        <v>7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4"/>
      <c r="B16" s="4"/>
      <c r="C16" s="121" t="s">
        <v>71</v>
      </c>
      <c r="D16" s="26">
        <f t="shared" si="1"/>
        <v>23761</v>
      </c>
      <c r="E16" s="28">
        <v>23520</v>
      </c>
      <c r="F16" s="28">
        <v>241</v>
      </c>
      <c r="G16" s="27"/>
      <c r="H16" s="1"/>
      <c r="I16" s="129" t="s">
        <v>231</v>
      </c>
      <c r="J16" s="26">
        <f t="shared" si="0"/>
        <v>424</v>
      </c>
      <c r="K16" s="28">
        <v>264</v>
      </c>
      <c r="L16" s="28">
        <v>160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4"/>
      <c r="B17" s="4"/>
      <c r="C17" s="121" t="s">
        <v>72</v>
      </c>
      <c r="D17" s="26">
        <f t="shared" si="1"/>
        <v>18964</v>
      </c>
      <c r="E17" s="28">
        <v>18266</v>
      </c>
      <c r="F17" s="28">
        <v>698</v>
      </c>
      <c r="G17" s="27"/>
      <c r="H17" s="1"/>
      <c r="I17" s="129" t="s">
        <v>232</v>
      </c>
      <c r="J17" s="26">
        <f t="shared" si="0"/>
        <v>206</v>
      </c>
      <c r="K17" s="28">
        <v>183</v>
      </c>
      <c r="L17" s="28">
        <v>23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4"/>
      <c r="B18" s="4"/>
      <c r="C18" s="121" t="s">
        <v>73</v>
      </c>
      <c r="D18" s="26">
        <f t="shared" si="1"/>
        <v>8886</v>
      </c>
      <c r="E18" s="28">
        <v>7885</v>
      </c>
      <c r="F18" s="28">
        <v>1001</v>
      </c>
      <c r="G18" s="27"/>
      <c r="H18" s="1"/>
      <c r="I18" s="129" t="s">
        <v>233</v>
      </c>
      <c r="J18" s="26">
        <f t="shared" si="0"/>
        <v>78</v>
      </c>
      <c r="K18" s="28">
        <v>71</v>
      </c>
      <c r="L18" s="28">
        <v>7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4"/>
      <c r="B19" s="4"/>
      <c r="C19" s="121" t="s">
        <v>74</v>
      </c>
      <c r="D19" s="26">
        <f t="shared" si="1"/>
        <v>4231</v>
      </c>
      <c r="E19" s="28">
        <v>3253</v>
      </c>
      <c r="F19" s="28">
        <v>978</v>
      </c>
      <c r="G19" s="27"/>
      <c r="H19" s="1"/>
      <c r="I19" s="129" t="s">
        <v>234</v>
      </c>
      <c r="J19" s="26">
        <f t="shared" si="0"/>
        <v>71</v>
      </c>
      <c r="K19" s="28">
        <v>58</v>
      </c>
      <c r="L19" s="28">
        <v>13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4"/>
      <c r="B20" s="4"/>
      <c r="C20" s="121" t="s">
        <v>75</v>
      </c>
      <c r="D20" s="26">
        <f t="shared" si="1"/>
        <v>3801</v>
      </c>
      <c r="E20" s="28">
        <v>3525</v>
      </c>
      <c r="F20" s="28">
        <v>276</v>
      </c>
      <c r="G20" s="27"/>
      <c r="H20" s="4"/>
      <c r="I20" s="129" t="s">
        <v>235</v>
      </c>
      <c r="J20" s="26">
        <f t="shared" si="0"/>
        <v>178</v>
      </c>
      <c r="K20" s="28">
        <v>164</v>
      </c>
      <c r="L20" s="28">
        <v>14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4"/>
      <c r="B21" s="4"/>
      <c r="C21" s="121" t="s">
        <v>76</v>
      </c>
      <c r="D21" s="26">
        <f t="shared" si="1"/>
        <v>8158</v>
      </c>
      <c r="E21" s="28">
        <v>7506</v>
      </c>
      <c r="F21" s="28">
        <v>652</v>
      </c>
      <c r="G21" s="27"/>
      <c r="H21" s="4"/>
      <c r="I21" s="129" t="s">
        <v>236</v>
      </c>
      <c r="J21" s="26">
        <f t="shared" si="0"/>
        <v>49</v>
      </c>
      <c r="K21" s="28">
        <v>33</v>
      </c>
      <c r="L21" s="28">
        <v>16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4"/>
      <c r="B22" s="4"/>
      <c r="C22" s="121" t="s">
        <v>77</v>
      </c>
      <c r="D22" s="26">
        <f t="shared" si="1"/>
        <v>4987</v>
      </c>
      <c r="E22" s="28">
        <v>4705</v>
      </c>
      <c r="F22" s="28">
        <v>282</v>
      </c>
      <c r="G22" s="27"/>
      <c r="H22" s="4"/>
      <c r="I22" s="129" t="s">
        <v>237</v>
      </c>
      <c r="J22" s="26">
        <f t="shared" si="0"/>
        <v>38</v>
      </c>
      <c r="K22" s="28">
        <v>35</v>
      </c>
      <c r="L22" s="28">
        <v>3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4"/>
      <c r="B23" s="4"/>
      <c r="C23" s="121" t="s">
        <v>78</v>
      </c>
      <c r="D23" s="26">
        <f t="shared" si="1"/>
        <v>1440</v>
      </c>
      <c r="E23" s="28">
        <v>985</v>
      </c>
      <c r="F23" s="28">
        <v>455</v>
      </c>
      <c r="G23" s="27"/>
      <c r="H23" s="4"/>
      <c r="I23" s="129" t="s">
        <v>238</v>
      </c>
      <c r="J23" s="26">
        <f t="shared" si="0"/>
        <v>14</v>
      </c>
      <c r="K23" s="28">
        <v>14</v>
      </c>
      <c r="L23" s="28" t="s">
        <v>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4"/>
      <c r="B24" s="4"/>
      <c r="C24" s="121" t="s">
        <v>79</v>
      </c>
      <c r="D24" s="26">
        <f t="shared" si="1"/>
        <v>2759</v>
      </c>
      <c r="E24" s="28">
        <v>2596</v>
      </c>
      <c r="F24" s="28">
        <v>163</v>
      </c>
      <c r="G24" s="27"/>
      <c r="H24" s="4"/>
      <c r="I24" s="129" t="s">
        <v>239</v>
      </c>
      <c r="J24" s="26">
        <f t="shared" si="0"/>
        <v>10</v>
      </c>
      <c r="K24" s="28">
        <v>10</v>
      </c>
      <c r="L24" s="28" t="s">
        <v>0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4"/>
      <c r="B25" s="4"/>
      <c r="C25" s="121" t="s">
        <v>80</v>
      </c>
      <c r="D25" s="26">
        <f t="shared" si="1"/>
        <v>1886</v>
      </c>
      <c r="E25" s="28">
        <v>1311</v>
      </c>
      <c r="F25" s="28">
        <v>575</v>
      </c>
      <c r="G25" s="27"/>
      <c r="H25" s="4"/>
      <c r="I25" s="129" t="s">
        <v>240</v>
      </c>
      <c r="J25" s="26">
        <f t="shared" si="0"/>
        <v>1442</v>
      </c>
      <c r="K25" s="28">
        <v>1292</v>
      </c>
      <c r="L25" s="28">
        <v>150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4"/>
      <c r="B26" s="4"/>
      <c r="C26" s="121" t="s">
        <v>81</v>
      </c>
      <c r="D26" s="26">
        <f t="shared" si="1"/>
        <v>5669</v>
      </c>
      <c r="E26" s="28">
        <v>5160</v>
      </c>
      <c r="F26" s="28">
        <v>509</v>
      </c>
      <c r="G26" s="27"/>
      <c r="H26" s="4"/>
      <c r="I26" s="129" t="s">
        <v>241</v>
      </c>
      <c r="J26" s="26">
        <f t="shared" si="0"/>
        <v>34</v>
      </c>
      <c r="K26" s="28">
        <v>31</v>
      </c>
      <c r="L26" s="28">
        <v>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4"/>
      <c r="B27" s="4"/>
      <c r="C27" s="121" t="s">
        <v>82</v>
      </c>
      <c r="D27" s="26">
        <f t="shared" si="1"/>
        <v>1167</v>
      </c>
      <c r="E27" s="28">
        <v>959</v>
      </c>
      <c r="F27" s="28">
        <v>208</v>
      </c>
      <c r="G27" s="27"/>
      <c r="H27" s="4"/>
      <c r="I27" s="129" t="s">
        <v>242</v>
      </c>
      <c r="J27" s="26">
        <f t="shared" si="0"/>
        <v>14</v>
      </c>
      <c r="K27" s="28">
        <v>13</v>
      </c>
      <c r="L27" s="28">
        <v>1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4"/>
      <c r="B28" s="4"/>
      <c r="C28" s="121" t="s">
        <v>83</v>
      </c>
      <c r="D28" s="26">
        <f t="shared" si="1"/>
        <v>1002</v>
      </c>
      <c r="E28" s="28">
        <v>709</v>
      </c>
      <c r="F28" s="28">
        <v>293</v>
      </c>
      <c r="G28" s="27"/>
      <c r="H28" s="4"/>
      <c r="I28" s="129" t="s">
        <v>243</v>
      </c>
      <c r="J28" s="26">
        <f t="shared" si="0"/>
        <v>19</v>
      </c>
      <c r="K28" s="28">
        <v>19</v>
      </c>
      <c r="L28" s="28" t="s">
        <v>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4"/>
      <c r="B29" s="4"/>
      <c r="C29" s="121" t="s">
        <v>84</v>
      </c>
      <c r="D29" s="26">
        <f t="shared" si="1"/>
        <v>2222</v>
      </c>
      <c r="E29" s="28">
        <v>1745</v>
      </c>
      <c r="F29" s="28">
        <v>477</v>
      </c>
      <c r="G29" s="27"/>
      <c r="H29" s="1"/>
      <c r="I29" s="129" t="s">
        <v>244</v>
      </c>
      <c r="J29" s="26">
        <f t="shared" si="0"/>
        <v>78</v>
      </c>
      <c r="K29" s="28">
        <v>68</v>
      </c>
      <c r="L29" s="28">
        <v>10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4"/>
      <c r="B30" s="4"/>
      <c r="C30" s="121" t="s">
        <v>85</v>
      </c>
      <c r="D30" s="26">
        <f t="shared" si="1"/>
        <v>893</v>
      </c>
      <c r="E30" s="28">
        <v>674</v>
      </c>
      <c r="F30" s="28">
        <v>219</v>
      </c>
      <c r="G30" s="27"/>
      <c r="H30" s="1"/>
      <c r="I30" s="129" t="s">
        <v>245</v>
      </c>
      <c r="J30" s="26">
        <f t="shared" si="0"/>
        <v>28</v>
      </c>
      <c r="K30" s="28">
        <v>28</v>
      </c>
      <c r="L30" s="28" t="s">
        <v>0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4"/>
      <c r="B31" s="4"/>
      <c r="C31" s="121" t="s">
        <v>86</v>
      </c>
      <c r="D31" s="26">
        <f t="shared" si="1"/>
        <v>698</v>
      </c>
      <c r="E31" s="28">
        <v>639</v>
      </c>
      <c r="F31" s="28">
        <v>59</v>
      </c>
      <c r="G31" s="27"/>
      <c r="H31" s="1"/>
      <c r="I31" s="130" t="s">
        <v>88</v>
      </c>
      <c r="J31" s="26">
        <f t="shared" si="0"/>
        <v>78</v>
      </c>
      <c r="K31" s="25">
        <v>71</v>
      </c>
      <c r="L31" s="25">
        <v>7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4"/>
      <c r="B32" s="4"/>
      <c r="C32" s="121" t="s">
        <v>87</v>
      </c>
      <c r="D32" s="26">
        <f t="shared" si="1"/>
        <v>890</v>
      </c>
      <c r="E32" s="28">
        <v>722</v>
      </c>
      <c r="F32" s="28">
        <v>168</v>
      </c>
      <c r="G32" s="27"/>
      <c r="H32" s="1"/>
      <c r="I32" s="130"/>
      <c r="J32" s="26"/>
      <c r="K32" s="8"/>
      <c r="L32" s="8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4"/>
      <c r="B33" s="4"/>
      <c r="C33" s="121" t="s">
        <v>89</v>
      </c>
      <c r="D33" s="26">
        <f t="shared" si="1"/>
        <v>426</v>
      </c>
      <c r="E33" s="28">
        <v>352</v>
      </c>
      <c r="F33" s="28">
        <v>74</v>
      </c>
      <c r="G33" s="27"/>
      <c r="H33" s="182" t="s">
        <v>91</v>
      </c>
      <c r="I33" s="183"/>
      <c r="J33" s="25">
        <f>SUM(K33:L33)</f>
        <v>8134</v>
      </c>
      <c r="K33" s="25">
        <f>SUM(K34:K51)</f>
        <v>7071</v>
      </c>
      <c r="L33" s="25">
        <f>SUM(L34:L51)</f>
        <v>1063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4"/>
      <c r="B34" s="4"/>
      <c r="C34" s="121" t="s">
        <v>90</v>
      </c>
      <c r="D34" s="26">
        <f t="shared" si="1"/>
        <v>1233</v>
      </c>
      <c r="E34" s="28">
        <v>1095</v>
      </c>
      <c r="F34" s="28">
        <v>138</v>
      </c>
      <c r="G34" s="27"/>
      <c r="H34" s="131"/>
      <c r="I34" s="129" t="s">
        <v>246</v>
      </c>
      <c r="J34" s="26">
        <f aca="true" t="shared" si="2" ref="J34:J51">SUM(K34:L34)</f>
        <v>57</v>
      </c>
      <c r="K34" s="28">
        <v>49</v>
      </c>
      <c r="L34" s="28">
        <v>8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4"/>
      <c r="B35" s="4"/>
      <c r="C35" s="121" t="s">
        <v>92</v>
      </c>
      <c r="D35" s="26">
        <f t="shared" si="1"/>
        <v>1204</v>
      </c>
      <c r="E35" s="28">
        <v>1091</v>
      </c>
      <c r="F35" s="28">
        <v>113</v>
      </c>
      <c r="G35" s="27"/>
      <c r="H35" s="1"/>
      <c r="I35" s="129" t="s">
        <v>247</v>
      </c>
      <c r="J35" s="26">
        <f t="shared" si="2"/>
        <v>64</v>
      </c>
      <c r="K35" s="28">
        <v>60</v>
      </c>
      <c r="L35" s="28">
        <v>4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4"/>
      <c r="B36" s="4"/>
      <c r="C36" s="121" t="s">
        <v>93</v>
      </c>
      <c r="D36" s="26">
        <f t="shared" si="1"/>
        <v>5903</v>
      </c>
      <c r="E36" s="28">
        <v>5211</v>
      </c>
      <c r="F36" s="28">
        <v>692</v>
      </c>
      <c r="G36" s="27"/>
      <c r="H36" s="1"/>
      <c r="I36" s="129" t="s">
        <v>248</v>
      </c>
      <c r="J36" s="26">
        <f t="shared" si="2"/>
        <v>5</v>
      </c>
      <c r="K36" s="28">
        <v>5</v>
      </c>
      <c r="L36" s="28" t="s">
        <v>0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4"/>
      <c r="B37" s="4"/>
      <c r="C37" s="121"/>
      <c r="D37" s="32"/>
      <c r="E37" s="32"/>
      <c r="F37" s="33"/>
      <c r="G37" s="18"/>
      <c r="H37" s="1"/>
      <c r="I37" s="129" t="s">
        <v>249</v>
      </c>
      <c r="J37" s="26">
        <f t="shared" si="2"/>
        <v>99</v>
      </c>
      <c r="K37" s="28">
        <v>97</v>
      </c>
      <c r="L37" s="28">
        <v>2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4"/>
      <c r="B38" s="182" t="s">
        <v>94</v>
      </c>
      <c r="C38" s="183"/>
      <c r="D38" s="32">
        <f aca="true" t="shared" si="3" ref="D38:D62">SUM(E38:F38)</f>
        <v>2722</v>
      </c>
      <c r="E38" s="32">
        <f>SUM(E39:E62)</f>
        <v>1875</v>
      </c>
      <c r="F38" s="33">
        <f>SUM(F39:F62)</f>
        <v>847</v>
      </c>
      <c r="G38" s="18"/>
      <c r="H38" s="4"/>
      <c r="I38" s="129" t="s">
        <v>250</v>
      </c>
      <c r="J38" s="26">
        <f t="shared" si="2"/>
        <v>280</v>
      </c>
      <c r="K38" s="28">
        <v>254</v>
      </c>
      <c r="L38" s="28">
        <v>26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4"/>
      <c r="B39" s="4"/>
      <c r="C39" s="129" t="s">
        <v>251</v>
      </c>
      <c r="D39" s="26">
        <f t="shared" si="3"/>
        <v>418</v>
      </c>
      <c r="E39" s="28">
        <v>169</v>
      </c>
      <c r="F39" s="28">
        <v>249</v>
      </c>
      <c r="G39" s="27"/>
      <c r="H39" s="4"/>
      <c r="I39" s="129" t="s">
        <v>252</v>
      </c>
      <c r="J39" s="26">
        <f t="shared" si="2"/>
        <v>102</v>
      </c>
      <c r="K39" s="28">
        <v>96</v>
      </c>
      <c r="L39" s="28">
        <v>6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4"/>
      <c r="B40" s="4"/>
      <c r="C40" s="129" t="s">
        <v>253</v>
      </c>
      <c r="D40" s="26">
        <f t="shared" si="3"/>
        <v>177</v>
      </c>
      <c r="E40" s="28">
        <v>169</v>
      </c>
      <c r="F40" s="28">
        <v>8</v>
      </c>
      <c r="G40" s="27"/>
      <c r="H40" s="1"/>
      <c r="I40" s="129" t="s">
        <v>254</v>
      </c>
      <c r="J40" s="26">
        <f t="shared" si="2"/>
        <v>60</v>
      </c>
      <c r="K40" s="28">
        <v>55</v>
      </c>
      <c r="L40" s="28">
        <v>5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4"/>
      <c r="B41" s="4"/>
      <c r="C41" s="129" t="s">
        <v>255</v>
      </c>
      <c r="D41" s="26">
        <f t="shared" si="3"/>
        <v>391</v>
      </c>
      <c r="E41" s="28">
        <v>264</v>
      </c>
      <c r="F41" s="28">
        <v>127</v>
      </c>
      <c r="G41" s="27"/>
      <c r="H41" s="1"/>
      <c r="I41" s="129" t="s">
        <v>256</v>
      </c>
      <c r="J41" s="26">
        <f t="shared" si="2"/>
        <v>2396</v>
      </c>
      <c r="K41" s="28">
        <v>2045</v>
      </c>
      <c r="L41" s="28">
        <v>351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4"/>
      <c r="B42" s="4"/>
      <c r="C42" s="129" t="s">
        <v>257</v>
      </c>
      <c r="D42" s="26">
        <f t="shared" si="3"/>
        <v>198</v>
      </c>
      <c r="E42" s="28">
        <v>160</v>
      </c>
      <c r="F42" s="28">
        <v>38</v>
      </c>
      <c r="G42" s="27"/>
      <c r="H42" s="1"/>
      <c r="I42" s="129" t="s">
        <v>258</v>
      </c>
      <c r="J42" s="26">
        <f t="shared" si="2"/>
        <v>4373</v>
      </c>
      <c r="K42" s="28">
        <v>3776</v>
      </c>
      <c r="L42" s="28">
        <v>597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4"/>
      <c r="B43" s="4"/>
      <c r="C43" s="129" t="s">
        <v>259</v>
      </c>
      <c r="D43" s="26">
        <f t="shared" si="3"/>
        <v>19</v>
      </c>
      <c r="E43" s="28">
        <v>19</v>
      </c>
      <c r="F43" s="28" t="s">
        <v>0</v>
      </c>
      <c r="G43" s="27"/>
      <c r="H43" s="4"/>
      <c r="I43" s="129" t="s">
        <v>146</v>
      </c>
      <c r="J43" s="26">
        <f t="shared" si="2"/>
        <v>25</v>
      </c>
      <c r="K43" s="28">
        <v>25</v>
      </c>
      <c r="L43" s="28" t="s">
        <v>0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4"/>
      <c r="B44" s="4"/>
      <c r="C44" s="129" t="s">
        <v>260</v>
      </c>
      <c r="D44" s="26">
        <f t="shared" si="3"/>
        <v>229</v>
      </c>
      <c r="E44" s="28">
        <v>198</v>
      </c>
      <c r="F44" s="28">
        <v>31</v>
      </c>
      <c r="G44" s="27"/>
      <c r="H44" s="4"/>
      <c r="I44" s="129" t="s">
        <v>261</v>
      </c>
      <c r="J44" s="26">
        <f t="shared" si="2"/>
        <v>32</v>
      </c>
      <c r="K44" s="28">
        <v>23</v>
      </c>
      <c r="L44" s="28">
        <v>9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4"/>
      <c r="B45" s="4"/>
      <c r="C45" s="129" t="s">
        <v>262</v>
      </c>
      <c r="D45" s="26">
        <f t="shared" si="3"/>
        <v>27</v>
      </c>
      <c r="E45" s="28">
        <v>27</v>
      </c>
      <c r="F45" s="28" t="s">
        <v>0</v>
      </c>
      <c r="G45" s="27"/>
      <c r="H45" s="4"/>
      <c r="I45" s="129" t="s">
        <v>263</v>
      </c>
      <c r="J45" s="26">
        <f t="shared" si="2"/>
        <v>36</v>
      </c>
      <c r="K45" s="28">
        <v>34</v>
      </c>
      <c r="L45" s="28">
        <v>2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4"/>
      <c r="B46" s="4"/>
      <c r="C46" s="129" t="s">
        <v>264</v>
      </c>
      <c r="D46" s="26">
        <f t="shared" si="3"/>
        <v>244</v>
      </c>
      <c r="E46" s="28">
        <v>196</v>
      </c>
      <c r="F46" s="30">
        <v>48</v>
      </c>
      <c r="G46" s="18"/>
      <c r="H46" s="4"/>
      <c r="I46" s="129" t="s">
        <v>265</v>
      </c>
      <c r="J46" s="26">
        <f t="shared" si="2"/>
        <v>91</v>
      </c>
      <c r="K46" s="28">
        <v>81</v>
      </c>
      <c r="L46" s="28">
        <v>10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4"/>
      <c r="B47" s="4"/>
      <c r="C47" s="129" t="s">
        <v>266</v>
      </c>
      <c r="D47" s="26">
        <f t="shared" si="3"/>
        <v>152</v>
      </c>
      <c r="E47" s="28">
        <v>82</v>
      </c>
      <c r="F47" s="30">
        <v>70</v>
      </c>
      <c r="G47" s="18"/>
      <c r="H47" s="4"/>
      <c r="I47" s="129" t="s">
        <v>267</v>
      </c>
      <c r="J47" s="26">
        <f t="shared" si="2"/>
        <v>110</v>
      </c>
      <c r="K47" s="28">
        <v>109</v>
      </c>
      <c r="L47" s="28">
        <v>1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4"/>
      <c r="B48" s="4"/>
      <c r="C48" s="129" t="s">
        <v>268</v>
      </c>
      <c r="D48" s="26">
        <f t="shared" si="3"/>
        <v>109</v>
      </c>
      <c r="E48" s="28">
        <v>54</v>
      </c>
      <c r="F48" s="30">
        <v>55</v>
      </c>
      <c r="G48" s="18"/>
      <c r="H48" s="4"/>
      <c r="I48" s="129" t="s">
        <v>269</v>
      </c>
      <c r="J48" s="26">
        <f t="shared" si="2"/>
        <v>113</v>
      </c>
      <c r="K48" s="28">
        <v>108</v>
      </c>
      <c r="L48" s="28">
        <v>5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4"/>
      <c r="B49" s="4"/>
      <c r="C49" s="129" t="s">
        <v>270</v>
      </c>
      <c r="D49" s="26">
        <f t="shared" si="3"/>
        <v>102</v>
      </c>
      <c r="E49" s="28">
        <v>64</v>
      </c>
      <c r="F49" s="28">
        <v>38</v>
      </c>
      <c r="G49" s="27"/>
      <c r="H49" s="4"/>
      <c r="I49" s="129" t="s">
        <v>271</v>
      </c>
      <c r="J49" s="26">
        <f t="shared" si="2"/>
        <v>31</v>
      </c>
      <c r="K49" s="28">
        <v>28</v>
      </c>
      <c r="L49" s="28">
        <v>3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4"/>
      <c r="B50" s="4"/>
      <c r="C50" s="129" t="s">
        <v>272</v>
      </c>
      <c r="D50" s="26">
        <f t="shared" si="3"/>
        <v>84</v>
      </c>
      <c r="E50" s="28">
        <v>57</v>
      </c>
      <c r="F50" s="28">
        <v>27</v>
      </c>
      <c r="G50" s="27"/>
      <c r="H50" s="4"/>
      <c r="I50" s="129" t="s">
        <v>273</v>
      </c>
      <c r="J50" s="26">
        <f t="shared" si="2"/>
        <v>41</v>
      </c>
      <c r="K50" s="28">
        <v>38</v>
      </c>
      <c r="L50" s="28">
        <v>3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4"/>
      <c r="B51" s="4"/>
      <c r="C51" s="129" t="s">
        <v>274</v>
      </c>
      <c r="D51" s="26">
        <f t="shared" si="3"/>
        <v>29</v>
      </c>
      <c r="E51" s="28">
        <v>25</v>
      </c>
      <c r="F51" s="28">
        <v>4</v>
      </c>
      <c r="G51" s="27"/>
      <c r="H51" s="4"/>
      <c r="I51" s="130" t="s">
        <v>107</v>
      </c>
      <c r="J51" s="25">
        <f t="shared" si="2"/>
        <v>219</v>
      </c>
      <c r="K51" s="25">
        <v>188</v>
      </c>
      <c r="L51" s="25">
        <v>31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4"/>
      <c r="B52" s="4"/>
      <c r="C52" s="129" t="s">
        <v>275</v>
      </c>
      <c r="D52" s="26">
        <f t="shared" si="3"/>
        <v>112</v>
      </c>
      <c r="E52" s="28">
        <v>76</v>
      </c>
      <c r="F52" s="28">
        <v>36</v>
      </c>
      <c r="G52" s="27"/>
      <c r="H52" s="4"/>
      <c r="I52" s="122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4"/>
      <c r="B53" s="4"/>
      <c r="C53" s="129" t="s">
        <v>276</v>
      </c>
      <c r="D53" s="26">
        <f t="shared" si="3"/>
        <v>66</v>
      </c>
      <c r="E53" s="28">
        <v>28</v>
      </c>
      <c r="F53" s="28">
        <v>38</v>
      </c>
      <c r="G53" s="27"/>
      <c r="H53" s="131"/>
      <c r="I53" s="132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4"/>
      <c r="B54" s="4"/>
      <c r="C54" s="129" t="s">
        <v>277</v>
      </c>
      <c r="D54" s="26">
        <f t="shared" si="3"/>
        <v>22</v>
      </c>
      <c r="E54" s="28">
        <v>22</v>
      </c>
      <c r="F54" s="28" t="s">
        <v>0</v>
      </c>
      <c r="G54" s="27"/>
      <c r="H54" s="182" t="s">
        <v>111</v>
      </c>
      <c r="I54" s="183"/>
      <c r="J54" s="52"/>
      <c r="K54" s="52"/>
      <c r="L54" s="52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4"/>
      <c r="B55" s="4"/>
      <c r="C55" s="129" t="s">
        <v>278</v>
      </c>
      <c r="D55" s="26">
        <f t="shared" si="3"/>
        <v>4</v>
      </c>
      <c r="E55" s="28">
        <v>4</v>
      </c>
      <c r="F55" s="30" t="s">
        <v>0</v>
      </c>
      <c r="G55" s="17"/>
      <c r="H55" s="131"/>
      <c r="I55" s="129" t="s">
        <v>279</v>
      </c>
      <c r="J55" s="26">
        <f aca="true" t="shared" si="4" ref="J55:J61">SUM(K55:L55)</f>
        <v>637</v>
      </c>
      <c r="K55" s="28">
        <v>585</v>
      </c>
      <c r="L55" s="28">
        <v>52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4"/>
      <c r="B56" s="4"/>
      <c r="C56" s="129" t="s">
        <v>280</v>
      </c>
      <c r="D56" s="26">
        <f t="shared" si="3"/>
        <v>29</v>
      </c>
      <c r="E56" s="28">
        <v>14</v>
      </c>
      <c r="F56" s="30">
        <v>15</v>
      </c>
      <c r="G56" s="17"/>
      <c r="H56" s="4"/>
      <c r="I56" s="129" t="s">
        <v>281</v>
      </c>
      <c r="J56" s="26">
        <f t="shared" si="4"/>
        <v>207</v>
      </c>
      <c r="K56" s="28">
        <v>203</v>
      </c>
      <c r="L56" s="28">
        <v>4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4"/>
      <c r="B57" s="4"/>
      <c r="C57" s="129" t="s">
        <v>282</v>
      </c>
      <c r="D57" s="26">
        <f t="shared" si="3"/>
        <v>20</v>
      </c>
      <c r="E57" s="28">
        <v>19</v>
      </c>
      <c r="F57" s="28">
        <v>1</v>
      </c>
      <c r="G57" s="27"/>
      <c r="H57" s="1"/>
      <c r="I57" s="129" t="s">
        <v>283</v>
      </c>
      <c r="J57" s="26">
        <f t="shared" si="4"/>
        <v>171</v>
      </c>
      <c r="K57" s="28">
        <v>139</v>
      </c>
      <c r="L57" s="28">
        <v>32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4"/>
      <c r="B58" s="4"/>
      <c r="C58" s="129" t="s">
        <v>284</v>
      </c>
      <c r="D58" s="26">
        <f t="shared" si="3"/>
        <v>5</v>
      </c>
      <c r="E58" s="28">
        <v>4</v>
      </c>
      <c r="F58" s="28">
        <v>1</v>
      </c>
      <c r="G58" s="27"/>
      <c r="H58" s="120"/>
      <c r="I58" s="129" t="s">
        <v>285</v>
      </c>
      <c r="J58" s="26">
        <f t="shared" si="4"/>
        <v>186</v>
      </c>
      <c r="K58" s="28">
        <v>163</v>
      </c>
      <c r="L58" s="28">
        <v>23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4"/>
      <c r="B59" s="4"/>
      <c r="C59" s="129" t="s">
        <v>286</v>
      </c>
      <c r="D59" s="26">
        <f t="shared" si="3"/>
        <v>127</v>
      </c>
      <c r="E59" s="28">
        <v>92</v>
      </c>
      <c r="F59" s="28">
        <v>35</v>
      </c>
      <c r="G59" s="27"/>
      <c r="H59" s="4"/>
      <c r="I59" s="129" t="s">
        <v>287</v>
      </c>
      <c r="J59" s="26">
        <f t="shared" si="4"/>
        <v>2206</v>
      </c>
      <c r="K59" s="28">
        <v>1947</v>
      </c>
      <c r="L59" s="28">
        <v>259</v>
      </c>
      <c r="M59" s="1"/>
      <c r="N59" s="1"/>
      <c r="O59" s="1"/>
      <c r="P59" s="1"/>
      <c r="Q59" s="1"/>
      <c r="R59" s="1"/>
      <c r="S59" s="1"/>
      <c r="T59" s="1"/>
      <c r="U59" s="1"/>
    </row>
    <row r="60" spans="1:12" ht="12.75" customHeight="1">
      <c r="A60" s="4"/>
      <c r="B60" s="4"/>
      <c r="C60" s="129" t="s">
        <v>288</v>
      </c>
      <c r="D60" s="26">
        <f t="shared" si="3"/>
        <v>34</v>
      </c>
      <c r="E60" s="28">
        <v>24</v>
      </c>
      <c r="F60" s="28">
        <v>10</v>
      </c>
      <c r="G60" s="27"/>
      <c r="H60" s="4"/>
      <c r="I60" s="129" t="s">
        <v>289</v>
      </c>
      <c r="J60" s="26">
        <f t="shared" si="4"/>
        <v>1533</v>
      </c>
      <c r="K60" s="28">
        <v>1394</v>
      </c>
      <c r="L60" s="28">
        <v>139</v>
      </c>
    </row>
    <row r="61" spans="1:12" ht="12.75" customHeight="1">
      <c r="A61" s="4"/>
      <c r="B61" s="4"/>
      <c r="C61" s="129" t="s">
        <v>290</v>
      </c>
      <c r="D61" s="26">
        <f t="shared" si="3"/>
        <v>78</v>
      </c>
      <c r="E61" s="28">
        <v>64</v>
      </c>
      <c r="F61" s="28">
        <v>14</v>
      </c>
      <c r="G61" s="27"/>
      <c r="H61" s="4"/>
      <c r="I61" s="129" t="s">
        <v>291</v>
      </c>
      <c r="J61" s="26">
        <f t="shared" si="4"/>
        <v>133</v>
      </c>
      <c r="K61" s="28">
        <v>89</v>
      </c>
      <c r="L61" s="28">
        <v>44</v>
      </c>
    </row>
    <row r="62" spans="1:12" ht="12.75" customHeight="1">
      <c r="A62" s="4"/>
      <c r="B62" s="4"/>
      <c r="C62" s="121" t="s">
        <v>88</v>
      </c>
      <c r="D62" s="26">
        <f t="shared" si="3"/>
        <v>46</v>
      </c>
      <c r="E62" s="8">
        <v>44</v>
      </c>
      <c r="F62" s="35">
        <v>2</v>
      </c>
      <c r="G62" s="18"/>
      <c r="H62" s="4"/>
      <c r="I62" s="129"/>
      <c r="J62" s="26"/>
      <c r="K62" s="8"/>
      <c r="L62" s="8"/>
    </row>
    <row r="63" spans="1:12" s="151" customFormat="1" ht="7.5" customHeight="1">
      <c r="A63" s="107"/>
      <c r="B63" s="107"/>
      <c r="C63" s="142"/>
      <c r="D63" s="152"/>
      <c r="E63" s="152"/>
      <c r="F63" s="152"/>
      <c r="G63" s="153"/>
      <c r="H63" s="107"/>
      <c r="I63" s="142"/>
      <c r="J63" s="154"/>
      <c r="K63" s="155"/>
      <c r="L63" s="155"/>
    </row>
    <row r="64" spans="1:13" ht="13.5" customHeight="1">
      <c r="A64" s="4" t="s">
        <v>292</v>
      </c>
      <c r="B64" s="4"/>
      <c r="C64" s="120"/>
      <c r="D64" s="133"/>
      <c r="E64" s="133"/>
      <c r="F64" s="133"/>
      <c r="G64" s="4"/>
      <c r="H64" s="4"/>
      <c r="I64" s="120"/>
      <c r="J64" s="134"/>
      <c r="K64" s="135"/>
      <c r="L64" s="135"/>
      <c r="M64" s="6"/>
    </row>
    <row r="65" spans="1:12" ht="13.5">
      <c r="A65" s="1" t="s">
        <v>293</v>
      </c>
      <c r="B65" s="1"/>
      <c r="C65" s="4"/>
      <c r="D65" s="1"/>
      <c r="E65" s="1"/>
      <c r="F65" s="1"/>
      <c r="G65" s="1"/>
      <c r="H65" s="1"/>
      <c r="I65" s="1"/>
      <c r="J65" s="1"/>
      <c r="K65" s="1"/>
      <c r="L65" s="1"/>
    </row>
    <row r="67" ht="13.5">
      <c r="H67" s="4"/>
    </row>
    <row r="68" ht="13.5">
      <c r="H68" s="4"/>
    </row>
    <row r="69" ht="13.5">
      <c r="H69" s="4"/>
    </row>
    <row r="70" ht="13.5">
      <c r="H70" s="4"/>
    </row>
    <row r="71" ht="13.5">
      <c r="H71" s="4"/>
    </row>
    <row r="72" ht="13.5">
      <c r="H72" s="4"/>
    </row>
  </sheetData>
  <sheetProtection/>
  <mergeCells count="14">
    <mergeCell ref="A1:L1"/>
    <mergeCell ref="A4:C4"/>
    <mergeCell ref="G4:I4"/>
    <mergeCell ref="A5:C5"/>
    <mergeCell ref="H5:I5"/>
    <mergeCell ref="A7:C7"/>
    <mergeCell ref="H54:I54"/>
    <mergeCell ref="B38:C38"/>
    <mergeCell ref="H33:I33"/>
    <mergeCell ref="B8:C8"/>
    <mergeCell ref="B9:C9"/>
    <mergeCell ref="A11:C11"/>
    <mergeCell ref="B12:C12"/>
    <mergeCell ref="B14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2" width="2.125" style="0" customWidth="1"/>
    <col min="3" max="3" width="15.625" style="0" customWidth="1"/>
    <col min="4" max="6" width="8.75390625" style="0" customWidth="1"/>
    <col min="7" max="8" width="2.125" style="0" customWidth="1"/>
    <col min="9" max="9" width="15.625" style="0" customWidth="1"/>
    <col min="10" max="12" width="8.75390625" style="0" customWidth="1"/>
  </cols>
  <sheetData>
    <row r="1" spans="1:21" ht="16.5" customHeight="1">
      <c r="A1" s="163" t="s">
        <v>294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7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"/>
      <c r="N2" s="1"/>
      <c r="O2" s="1"/>
      <c r="P2" s="1"/>
      <c r="Q2" s="1"/>
      <c r="R2" s="1"/>
      <c r="S2" s="1"/>
      <c r="T2" s="1"/>
      <c r="U2" s="1"/>
    </row>
    <row r="3" spans="1:4" s="9" customFormat="1" ht="18.75" customHeight="1" thickBot="1">
      <c r="A3" s="77" t="s">
        <v>2</v>
      </c>
      <c r="D3" s="78" t="s">
        <v>148</v>
      </c>
    </row>
    <row r="4" spans="1:21" ht="19.5" customHeight="1" thickTop="1">
      <c r="A4" s="200" t="s">
        <v>60</v>
      </c>
      <c r="B4" s="201"/>
      <c r="C4" s="201"/>
      <c r="D4" s="126" t="s">
        <v>4</v>
      </c>
      <c r="E4" s="126" t="s">
        <v>7</v>
      </c>
      <c r="F4" s="128" t="s">
        <v>61</v>
      </c>
      <c r="G4" s="204" t="s">
        <v>60</v>
      </c>
      <c r="H4" s="201"/>
      <c r="I4" s="201"/>
      <c r="J4" s="125" t="s">
        <v>4</v>
      </c>
      <c r="K4" s="126" t="s">
        <v>7</v>
      </c>
      <c r="L4" s="128" t="s">
        <v>61</v>
      </c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98" t="s">
        <v>356</v>
      </c>
      <c r="B5" s="198"/>
      <c r="C5" s="199"/>
      <c r="D5" s="38">
        <f>SUM(E5:F5)</f>
        <v>358674</v>
      </c>
      <c r="E5" s="65">
        <v>345287</v>
      </c>
      <c r="F5" s="65">
        <v>13387</v>
      </c>
      <c r="G5" s="27"/>
      <c r="H5" s="4"/>
      <c r="I5" s="121" t="s">
        <v>124</v>
      </c>
      <c r="J5" s="8">
        <f>SUM(K5:L5)</f>
        <v>25</v>
      </c>
      <c r="K5" s="70">
        <v>21</v>
      </c>
      <c r="L5" s="70">
        <v>4</v>
      </c>
      <c r="M5" s="7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4"/>
      <c r="B6" s="4"/>
      <c r="C6" s="122"/>
      <c r="D6" s="66"/>
      <c r="E6" s="66"/>
      <c r="F6" s="66"/>
      <c r="G6" s="27"/>
      <c r="H6" s="4"/>
      <c r="I6" s="121" t="s">
        <v>132</v>
      </c>
      <c r="J6" s="8">
        <f>SUM(K6:L6)</f>
        <v>21</v>
      </c>
      <c r="K6" s="70">
        <v>19</v>
      </c>
      <c r="L6" s="70">
        <v>2</v>
      </c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86" t="s">
        <v>62</v>
      </c>
      <c r="B7" s="186"/>
      <c r="C7" s="187"/>
      <c r="D7" s="67">
        <f>SUM(E7:F7)</f>
        <v>79289</v>
      </c>
      <c r="E7" s="67">
        <f>SUM(E8:E9)</f>
        <v>75956</v>
      </c>
      <c r="F7" s="67">
        <f>SUM(F8:F9)</f>
        <v>3333</v>
      </c>
      <c r="G7" s="27"/>
      <c r="H7" s="4"/>
      <c r="I7" s="121" t="s">
        <v>122</v>
      </c>
      <c r="J7" s="8">
        <f>SUM(K7:L7)</f>
        <v>5</v>
      </c>
      <c r="K7" s="71">
        <v>5</v>
      </c>
      <c r="L7" s="71" t="s">
        <v>0</v>
      </c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4"/>
      <c r="B8" s="182" t="s">
        <v>65</v>
      </c>
      <c r="C8" s="183"/>
      <c r="D8" s="38">
        <f>SUM(E8:F8)</f>
        <v>15561</v>
      </c>
      <c r="E8" s="65">
        <v>15561</v>
      </c>
      <c r="F8" s="71" t="s">
        <v>0</v>
      </c>
      <c r="G8" s="27"/>
      <c r="H8" s="4"/>
      <c r="I8" s="121"/>
      <c r="J8" s="8"/>
      <c r="K8" s="8"/>
      <c r="L8" s="8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4"/>
      <c r="B9" s="182" t="s">
        <v>66</v>
      </c>
      <c r="C9" s="183"/>
      <c r="D9" s="38">
        <f>SUM(E9:F9)</f>
        <v>63728</v>
      </c>
      <c r="E9" s="65">
        <v>60395</v>
      </c>
      <c r="F9" s="65">
        <v>3333</v>
      </c>
      <c r="G9" s="27"/>
      <c r="H9" s="182" t="s">
        <v>63</v>
      </c>
      <c r="I9" s="182"/>
      <c r="J9" s="72">
        <f aca="true" t="shared" si="0" ref="J9:J42">SUM(K9:L9)</f>
        <v>65080</v>
      </c>
      <c r="K9" s="73">
        <f>SUM(K10:K42)</f>
        <v>63905</v>
      </c>
      <c r="L9" s="73">
        <f>SUM(L10:L42)</f>
        <v>1175</v>
      </c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4"/>
      <c r="B10" s="4"/>
      <c r="C10" s="122"/>
      <c r="D10" s="66"/>
      <c r="E10" s="66"/>
      <c r="F10" s="66"/>
      <c r="G10" s="27"/>
      <c r="H10" s="4"/>
      <c r="I10" s="129" t="s">
        <v>295</v>
      </c>
      <c r="J10" s="26">
        <f t="shared" si="0"/>
        <v>9124</v>
      </c>
      <c r="K10" s="70">
        <v>8916</v>
      </c>
      <c r="L10" s="70">
        <v>208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186" t="s">
        <v>125</v>
      </c>
      <c r="B11" s="186"/>
      <c r="C11" s="187"/>
      <c r="D11" s="67">
        <f>SUM(E11:F11)</f>
        <v>253747</v>
      </c>
      <c r="E11" s="67">
        <f>E12+K9+K44</f>
        <v>245563</v>
      </c>
      <c r="F11" s="67">
        <f>F12+L9+L44</f>
        <v>8184</v>
      </c>
      <c r="G11" s="27"/>
      <c r="H11" s="120"/>
      <c r="I11" s="129" t="s">
        <v>296</v>
      </c>
      <c r="J11" s="26">
        <f t="shared" si="0"/>
        <v>13155</v>
      </c>
      <c r="K11" s="70">
        <v>13001</v>
      </c>
      <c r="L11" s="70">
        <v>154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"/>
      <c r="B12" s="182" t="s">
        <v>68</v>
      </c>
      <c r="C12" s="183"/>
      <c r="D12" s="66">
        <f>SUM(E12:F12)</f>
        <v>117892</v>
      </c>
      <c r="E12" s="66">
        <f>E14+E38</f>
        <v>112881</v>
      </c>
      <c r="F12" s="66">
        <f>F14+F38</f>
        <v>5011</v>
      </c>
      <c r="G12" s="27"/>
      <c r="H12" s="4"/>
      <c r="I12" s="129" t="s">
        <v>223</v>
      </c>
      <c r="J12" s="26">
        <f t="shared" si="0"/>
        <v>11911</v>
      </c>
      <c r="K12" s="70">
        <v>11781</v>
      </c>
      <c r="L12" s="70">
        <v>130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"/>
      <c r="B13" s="4"/>
      <c r="C13" s="122"/>
      <c r="D13" s="66"/>
      <c r="E13" s="66"/>
      <c r="F13" s="66"/>
      <c r="G13" s="27"/>
      <c r="H13" s="4"/>
      <c r="I13" s="129" t="s">
        <v>224</v>
      </c>
      <c r="J13" s="26">
        <f t="shared" si="0"/>
        <v>266</v>
      </c>
      <c r="K13" s="70">
        <v>264</v>
      </c>
      <c r="L13" s="70">
        <v>2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4"/>
      <c r="B14" s="182" t="s">
        <v>69</v>
      </c>
      <c r="C14" s="183"/>
      <c r="D14" s="66">
        <f aca="true" t="shared" si="1" ref="D14:D36">SUM(E14:F14)</f>
        <v>101244</v>
      </c>
      <c r="E14" s="66">
        <f>SUM(E15:E36)</f>
        <v>96745</v>
      </c>
      <c r="F14" s="66">
        <f>SUM(F15:F36)</f>
        <v>4499</v>
      </c>
      <c r="G14" s="27"/>
      <c r="H14" s="4"/>
      <c r="I14" s="129" t="s">
        <v>297</v>
      </c>
      <c r="J14" s="26">
        <f t="shared" si="0"/>
        <v>5422</v>
      </c>
      <c r="K14" s="70">
        <v>5313</v>
      </c>
      <c r="L14" s="70">
        <v>109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4"/>
      <c r="B15" s="4"/>
      <c r="C15" s="121" t="s">
        <v>70</v>
      </c>
      <c r="D15" s="29">
        <f t="shared" si="1"/>
        <v>465</v>
      </c>
      <c r="E15" s="65">
        <v>455</v>
      </c>
      <c r="F15" s="65">
        <v>10</v>
      </c>
      <c r="G15" s="27"/>
      <c r="H15" s="4"/>
      <c r="I15" s="129" t="s">
        <v>298</v>
      </c>
      <c r="J15" s="26">
        <f t="shared" si="0"/>
        <v>551</v>
      </c>
      <c r="K15" s="70">
        <v>536</v>
      </c>
      <c r="L15" s="70">
        <v>15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4"/>
      <c r="B16" s="4"/>
      <c r="C16" s="121" t="s">
        <v>71</v>
      </c>
      <c r="D16" s="29">
        <f t="shared" si="1"/>
        <v>3305</v>
      </c>
      <c r="E16" s="65">
        <v>3188</v>
      </c>
      <c r="F16" s="65">
        <v>117</v>
      </c>
      <c r="G16" s="27"/>
      <c r="H16" s="4"/>
      <c r="I16" s="129" t="s">
        <v>299</v>
      </c>
      <c r="J16" s="26">
        <f t="shared" si="0"/>
        <v>205</v>
      </c>
      <c r="K16" s="70">
        <v>193</v>
      </c>
      <c r="L16" s="70">
        <v>12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4"/>
      <c r="B17" s="4"/>
      <c r="C17" s="121" t="s">
        <v>72</v>
      </c>
      <c r="D17" s="29">
        <f t="shared" si="1"/>
        <v>1449</v>
      </c>
      <c r="E17" s="65">
        <v>1404</v>
      </c>
      <c r="F17" s="65">
        <v>45</v>
      </c>
      <c r="G17" s="27"/>
      <c r="H17" s="4"/>
      <c r="I17" s="129" t="s">
        <v>300</v>
      </c>
      <c r="J17" s="26">
        <f t="shared" si="0"/>
        <v>280</v>
      </c>
      <c r="K17" s="70">
        <v>271</v>
      </c>
      <c r="L17" s="70">
        <v>9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4"/>
      <c r="B18" s="4"/>
      <c r="C18" s="121" t="s">
        <v>73</v>
      </c>
      <c r="D18" s="29">
        <f t="shared" si="1"/>
        <v>2346</v>
      </c>
      <c r="E18" s="65">
        <v>2293</v>
      </c>
      <c r="F18" s="65">
        <v>53</v>
      </c>
      <c r="G18" s="27"/>
      <c r="H18" s="4"/>
      <c r="I18" s="129" t="s">
        <v>229</v>
      </c>
      <c r="J18" s="26">
        <f t="shared" si="0"/>
        <v>1438</v>
      </c>
      <c r="K18" s="70">
        <v>1420</v>
      </c>
      <c r="L18" s="70">
        <v>18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4"/>
      <c r="B19" s="4"/>
      <c r="C19" s="121" t="s">
        <v>74</v>
      </c>
      <c r="D19" s="29">
        <f t="shared" si="1"/>
        <v>1928</v>
      </c>
      <c r="E19" s="65">
        <v>1865</v>
      </c>
      <c r="F19" s="65">
        <v>63</v>
      </c>
      <c r="G19" s="27"/>
      <c r="H19" s="4"/>
      <c r="I19" s="129" t="s">
        <v>230</v>
      </c>
      <c r="J19" s="26">
        <f t="shared" si="0"/>
        <v>147</v>
      </c>
      <c r="K19" s="70">
        <v>143</v>
      </c>
      <c r="L19" s="70">
        <v>4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4"/>
      <c r="B20" s="4"/>
      <c r="C20" s="121" t="s">
        <v>75</v>
      </c>
      <c r="D20" s="29">
        <f t="shared" si="1"/>
        <v>2103</v>
      </c>
      <c r="E20" s="65">
        <v>2003</v>
      </c>
      <c r="F20" s="65">
        <v>100</v>
      </c>
      <c r="G20" s="27"/>
      <c r="H20" s="4"/>
      <c r="I20" s="129" t="s">
        <v>301</v>
      </c>
      <c r="J20" s="26">
        <f t="shared" si="0"/>
        <v>27</v>
      </c>
      <c r="K20" s="70">
        <v>24</v>
      </c>
      <c r="L20" s="70">
        <v>3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4"/>
      <c r="B21" s="4"/>
      <c r="C21" s="121" t="s">
        <v>76</v>
      </c>
      <c r="D21" s="29">
        <f t="shared" si="1"/>
        <v>8046</v>
      </c>
      <c r="E21" s="65">
        <v>7627</v>
      </c>
      <c r="F21" s="65">
        <v>419</v>
      </c>
      <c r="G21" s="27"/>
      <c r="H21" s="4"/>
      <c r="I21" s="129" t="s">
        <v>231</v>
      </c>
      <c r="J21" s="26">
        <f t="shared" si="0"/>
        <v>2445</v>
      </c>
      <c r="K21" s="70">
        <v>2401</v>
      </c>
      <c r="L21" s="70">
        <v>44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4"/>
      <c r="B22" s="4"/>
      <c r="C22" s="121" t="s">
        <v>77</v>
      </c>
      <c r="D22" s="29">
        <f t="shared" si="1"/>
        <v>4368</v>
      </c>
      <c r="E22" s="65">
        <v>4198</v>
      </c>
      <c r="F22" s="65">
        <v>170</v>
      </c>
      <c r="G22" s="27"/>
      <c r="H22" s="4"/>
      <c r="I22" s="129" t="s">
        <v>302</v>
      </c>
      <c r="J22" s="26">
        <f t="shared" si="0"/>
        <v>3201</v>
      </c>
      <c r="K22" s="70">
        <v>3140</v>
      </c>
      <c r="L22" s="70">
        <v>61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4"/>
      <c r="B23" s="4"/>
      <c r="C23" s="121" t="s">
        <v>78</v>
      </c>
      <c r="D23" s="29">
        <f t="shared" si="1"/>
        <v>1622</v>
      </c>
      <c r="E23" s="65">
        <v>1577</v>
      </c>
      <c r="F23" s="65">
        <v>45</v>
      </c>
      <c r="G23" s="27"/>
      <c r="H23" s="4"/>
      <c r="I23" s="129" t="s">
        <v>303</v>
      </c>
      <c r="J23" s="26">
        <f t="shared" si="0"/>
        <v>870</v>
      </c>
      <c r="K23" s="70">
        <v>835</v>
      </c>
      <c r="L23" s="70">
        <v>35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4"/>
      <c r="B24" s="4"/>
      <c r="C24" s="121" t="s">
        <v>79</v>
      </c>
      <c r="D24" s="29">
        <f t="shared" si="1"/>
        <v>5855</v>
      </c>
      <c r="E24" s="65">
        <v>5645</v>
      </c>
      <c r="F24" s="65">
        <v>210</v>
      </c>
      <c r="G24" s="27"/>
      <c r="H24" s="4"/>
      <c r="I24" s="129" t="s">
        <v>304</v>
      </c>
      <c r="J24" s="26">
        <f t="shared" si="0"/>
        <v>1670</v>
      </c>
      <c r="K24" s="70">
        <v>1643</v>
      </c>
      <c r="L24" s="70">
        <v>27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4"/>
      <c r="B25" s="4"/>
      <c r="C25" s="121" t="s">
        <v>80</v>
      </c>
      <c r="D25" s="29">
        <f t="shared" si="1"/>
        <v>4794</v>
      </c>
      <c r="E25" s="65">
        <v>4682</v>
      </c>
      <c r="F25" s="65">
        <v>112</v>
      </c>
      <c r="G25" s="27"/>
      <c r="H25" s="4"/>
      <c r="I25" s="129" t="s">
        <v>305</v>
      </c>
      <c r="J25" s="26">
        <f t="shared" si="0"/>
        <v>2722</v>
      </c>
      <c r="K25" s="70">
        <v>2677</v>
      </c>
      <c r="L25" s="70">
        <v>45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4"/>
      <c r="B26" s="4"/>
      <c r="C26" s="121" t="s">
        <v>81</v>
      </c>
      <c r="D26" s="29">
        <f t="shared" si="1"/>
        <v>1401</v>
      </c>
      <c r="E26" s="65">
        <v>1362</v>
      </c>
      <c r="F26" s="65">
        <v>39</v>
      </c>
      <c r="G26" s="27"/>
      <c r="H26" s="4"/>
      <c r="I26" s="129" t="s">
        <v>306</v>
      </c>
      <c r="J26" s="26">
        <f t="shared" si="0"/>
        <v>912</v>
      </c>
      <c r="K26" s="70">
        <v>892</v>
      </c>
      <c r="L26" s="70">
        <v>20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4"/>
      <c r="B27" s="4"/>
      <c r="C27" s="121" t="s">
        <v>82</v>
      </c>
      <c r="D27" s="29">
        <f t="shared" si="1"/>
        <v>2672</v>
      </c>
      <c r="E27" s="65">
        <v>2618</v>
      </c>
      <c r="F27" s="65">
        <v>54</v>
      </c>
      <c r="G27" s="27"/>
      <c r="H27" s="4"/>
      <c r="I27" s="129" t="s">
        <v>307</v>
      </c>
      <c r="J27" s="26">
        <f t="shared" si="0"/>
        <v>11</v>
      </c>
      <c r="K27" s="70">
        <v>11</v>
      </c>
      <c r="L27" s="70" t="s">
        <v>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4"/>
      <c r="B28" s="4"/>
      <c r="C28" s="121" t="s">
        <v>83</v>
      </c>
      <c r="D28" s="29">
        <f t="shared" si="1"/>
        <v>4228</v>
      </c>
      <c r="E28" s="65">
        <v>4147</v>
      </c>
      <c r="F28" s="65">
        <v>81</v>
      </c>
      <c r="G28" s="27"/>
      <c r="H28" s="4"/>
      <c r="I28" s="129" t="s">
        <v>308</v>
      </c>
      <c r="J28" s="26">
        <f t="shared" si="0"/>
        <v>1389</v>
      </c>
      <c r="K28" s="70">
        <v>1364</v>
      </c>
      <c r="L28" s="70">
        <v>25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4"/>
      <c r="B29" s="4"/>
      <c r="C29" s="121" t="s">
        <v>84</v>
      </c>
      <c r="D29" s="29">
        <f t="shared" si="1"/>
        <v>2434</v>
      </c>
      <c r="E29" s="65">
        <v>2377</v>
      </c>
      <c r="F29" s="65">
        <v>57</v>
      </c>
      <c r="G29" s="27"/>
      <c r="H29" s="4"/>
      <c r="I29" s="129" t="s">
        <v>309</v>
      </c>
      <c r="J29" s="26">
        <f t="shared" si="0"/>
        <v>130</v>
      </c>
      <c r="K29" s="70">
        <v>124</v>
      </c>
      <c r="L29" s="70">
        <v>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4"/>
      <c r="B30" s="4"/>
      <c r="C30" s="121" t="s">
        <v>85</v>
      </c>
      <c r="D30" s="29">
        <f t="shared" si="1"/>
        <v>2744</v>
      </c>
      <c r="E30" s="65">
        <v>2663</v>
      </c>
      <c r="F30" s="65">
        <v>81</v>
      </c>
      <c r="G30" s="27"/>
      <c r="H30" s="4"/>
      <c r="I30" s="129" t="s">
        <v>310</v>
      </c>
      <c r="J30" s="26">
        <f t="shared" si="0"/>
        <v>43</v>
      </c>
      <c r="K30" s="70">
        <v>41</v>
      </c>
      <c r="L30" s="70">
        <v>2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4"/>
      <c r="B31" s="4"/>
      <c r="C31" s="121" t="s">
        <v>86</v>
      </c>
      <c r="D31" s="29">
        <f t="shared" si="1"/>
        <v>2317</v>
      </c>
      <c r="E31" s="65">
        <v>2207</v>
      </c>
      <c r="F31" s="65">
        <v>110</v>
      </c>
      <c r="G31" s="27"/>
      <c r="H31" s="4"/>
      <c r="I31" s="129" t="s">
        <v>311</v>
      </c>
      <c r="J31" s="26">
        <f t="shared" si="0"/>
        <v>5871</v>
      </c>
      <c r="K31" s="70">
        <v>5704</v>
      </c>
      <c r="L31" s="70">
        <v>167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4"/>
      <c r="B32" s="4"/>
      <c r="C32" s="121" t="s">
        <v>87</v>
      </c>
      <c r="D32" s="29">
        <f t="shared" si="1"/>
        <v>4547</v>
      </c>
      <c r="E32" s="65">
        <v>4441</v>
      </c>
      <c r="F32" s="65">
        <v>106</v>
      </c>
      <c r="G32" s="27"/>
      <c r="H32" s="4"/>
      <c r="I32" s="129" t="s">
        <v>312</v>
      </c>
      <c r="J32" s="26">
        <f t="shared" si="0"/>
        <v>555</v>
      </c>
      <c r="K32" s="70">
        <v>545</v>
      </c>
      <c r="L32" s="70">
        <v>10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4"/>
      <c r="B33" s="4"/>
      <c r="C33" s="121" t="s">
        <v>89</v>
      </c>
      <c r="D33" s="29">
        <f t="shared" si="1"/>
        <v>4890</v>
      </c>
      <c r="E33" s="65">
        <v>4756</v>
      </c>
      <c r="F33" s="65">
        <v>134</v>
      </c>
      <c r="G33" s="27"/>
      <c r="H33" s="4"/>
      <c r="I33" s="129" t="s">
        <v>313</v>
      </c>
      <c r="J33" s="26">
        <f t="shared" si="0"/>
        <v>157</v>
      </c>
      <c r="K33" s="70">
        <v>153</v>
      </c>
      <c r="L33" s="70">
        <v>4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4"/>
      <c r="B34" s="4"/>
      <c r="C34" s="121" t="s">
        <v>90</v>
      </c>
      <c r="D34" s="29">
        <f t="shared" si="1"/>
        <v>6721</v>
      </c>
      <c r="E34" s="65">
        <v>6341</v>
      </c>
      <c r="F34" s="65">
        <v>380</v>
      </c>
      <c r="G34" s="27"/>
      <c r="H34" s="4"/>
      <c r="I34" s="129" t="s">
        <v>314</v>
      </c>
      <c r="J34" s="26">
        <f t="shared" si="0"/>
        <v>251</v>
      </c>
      <c r="K34" s="70">
        <v>245</v>
      </c>
      <c r="L34" s="70">
        <v>6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4"/>
      <c r="B35" s="4"/>
      <c r="C35" s="121" t="s">
        <v>92</v>
      </c>
      <c r="D35" s="29">
        <f t="shared" si="1"/>
        <v>6771</v>
      </c>
      <c r="E35" s="65">
        <v>6308</v>
      </c>
      <c r="F35" s="65">
        <v>463</v>
      </c>
      <c r="G35" s="27"/>
      <c r="H35" s="4"/>
      <c r="I35" s="129" t="s">
        <v>315</v>
      </c>
      <c r="J35" s="26">
        <f t="shared" si="0"/>
        <v>793</v>
      </c>
      <c r="K35" s="70">
        <v>773</v>
      </c>
      <c r="L35" s="70">
        <v>20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4"/>
      <c r="B36" s="4"/>
      <c r="C36" s="121" t="s">
        <v>93</v>
      </c>
      <c r="D36" s="29">
        <f t="shared" si="1"/>
        <v>26238</v>
      </c>
      <c r="E36" s="65">
        <v>24588</v>
      </c>
      <c r="F36" s="65">
        <v>1650</v>
      </c>
      <c r="G36" s="27"/>
      <c r="H36" s="4"/>
      <c r="I36" s="129" t="s">
        <v>245</v>
      </c>
      <c r="J36" s="26">
        <f t="shared" si="0"/>
        <v>573</v>
      </c>
      <c r="K36" s="70">
        <v>564</v>
      </c>
      <c r="L36" s="70">
        <v>9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4"/>
      <c r="B37" s="4"/>
      <c r="C37" s="121"/>
      <c r="D37" s="66"/>
      <c r="E37" s="66"/>
      <c r="F37" s="66"/>
      <c r="G37" s="27"/>
      <c r="H37" s="4"/>
      <c r="I37" s="129" t="s">
        <v>316</v>
      </c>
      <c r="J37" s="26">
        <f t="shared" si="0"/>
        <v>109</v>
      </c>
      <c r="K37" s="70">
        <v>106</v>
      </c>
      <c r="L37" s="70">
        <v>3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4"/>
      <c r="B38" s="182" t="s">
        <v>94</v>
      </c>
      <c r="C38" s="183"/>
      <c r="D38" s="66">
        <f aca="true" t="shared" si="2" ref="D38:D64">SUM(E38:F38)</f>
        <v>16648</v>
      </c>
      <c r="E38" s="66">
        <f>SUM(E39:E64)+SUM(K5:K7)</f>
        <v>16136</v>
      </c>
      <c r="F38" s="66">
        <f>SUM(F39:F64)+SUM(L5:L7)</f>
        <v>512</v>
      </c>
      <c r="G38" s="27"/>
      <c r="H38" s="4"/>
      <c r="I38" s="129" t="s">
        <v>317</v>
      </c>
      <c r="J38" s="26">
        <f t="shared" si="0"/>
        <v>14</v>
      </c>
      <c r="K38" s="70">
        <v>13</v>
      </c>
      <c r="L38" s="70">
        <v>1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4"/>
      <c r="B39" s="4"/>
      <c r="C39" s="121" t="s">
        <v>95</v>
      </c>
      <c r="D39" s="29">
        <f t="shared" si="2"/>
        <v>1277</v>
      </c>
      <c r="E39" s="65">
        <v>1235</v>
      </c>
      <c r="F39" s="65">
        <v>42</v>
      </c>
      <c r="G39" s="27"/>
      <c r="H39" s="4"/>
      <c r="I39" s="129" t="s">
        <v>318</v>
      </c>
      <c r="J39" s="26">
        <f t="shared" si="0"/>
        <v>28</v>
      </c>
      <c r="K39" s="70">
        <v>26</v>
      </c>
      <c r="L39" s="70">
        <v>2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4"/>
      <c r="B40" s="4"/>
      <c r="C40" s="121" t="s">
        <v>96</v>
      </c>
      <c r="D40" s="29">
        <f t="shared" si="2"/>
        <v>518</v>
      </c>
      <c r="E40" s="65">
        <v>502</v>
      </c>
      <c r="F40" s="65">
        <v>16</v>
      </c>
      <c r="G40" s="27"/>
      <c r="H40" s="4"/>
      <c r="I40" s="129" t="s">
        <v>319</v>
      </c>
      <c r="J40" s="26">
        <f t="shared" si="0"/>
        <v>105</v>
      </c>
      <c r="K40" s="70">
        <v>100</v>
      </c>
      <c r="L40" s="70">
        <v>5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4"/>
      <c r="B41" s="4"/>
      <c r="C41" s="121" t="s">
        <v>97</v>
      </c>
      <c r="D41" s="29">
        <f t="shared" si="2"/>
        <v>1104</v>
      </c>
      <c r="E41" s="65">
        <v>1073</v>
      </c>
      <c r="F41" s="65">
        <v>31</v>
      </c>
      <c r="G41" s="27"/>
      <c r="H41" s="4"/>
      <c r="I41" s="129" t="s">
        <v>320</v>
      </c>
      <c r="J41" s="26">
        <f t="shared" si="0"/>
        <v>39</v>
      </c>
      <c r="K41" s="70">
        <v>38</v>
      </c>
      <c r="L41" s="70">
        <v>1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4"/>
      <c r="B42" s="4"/>
      <c r="C42" s="121" t="s">
        <v>98</v>
      </c>
      <c r="D42" s="29">
        <f t="shared" si="2"/>
        <v>1263</v>
      </c>
      <c r="E42" s="65">
        <v>1233</v>
      </c>
      <c r="F42" s="65">
        <v>30</v>
      </c>
      <c r="G42" s="27"/>
      <c r="H42" s="4"/>
      <c r="I42" s="121" t="s">
        <v>88</v>
      </c>
      <c r="J42" s="8">
        <f t="shared" si="0"/>
        <v>666</v>
      </c>
      <c r="K42" s="70">
        <v>648</v>
      </c>
      <c r="L42" s="70">
        <v>18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4"/>
      <c r="B43" s="4"/>
      <c r="C43" s="121" t="s">
        <v>99</v>
      </c>
      <c r="D43" s="29">
        <f t="shared" si="2"/>
        <v>185</v>
      </c>
      <c r="E43" s="65">
        <v>179</v>
      </c>
      <c r="F43" s="65">
        <v>6</v>
      </c>
      <c r="G43" s="27"/>
      <c r="H43" s="131"/>
      <c r="I43" s="132"/>
      <c r="J43" s="74"/>
      <c r="K43" s="71"/>
      <c r="L43" s="7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4"/>
      <c r="B44" s="4"/>
      <c r="C44" s="121" t="s">
        <v>100</v>
      </c>
      <c r="D44" s="29">
        <f t="shared" si="2"/>
        <v>1180</v>
      </c>
      <c r="E44" s="65">
        <v>1155</v>
      </c>
      <c r="F44" s="65">
        <v>25</v>
      </c>
      <c r="G44" s="27"/>
      <c r="H44" s="182" t="s">
        <v>91</v>
      </c>
      <c r="I44" s="182"/>
      <c r="J44" s="72">
        <f aca="true" t="shared" si="3" ref="J44:J52">SUM(K44:L44)</f>
        <v>70775</v>
      </c>
      <c r="K44" s="73">
        <f>SUM(K45:K53)</f>
        <v>68777</v>
      </c>
      <c r="L44" s="73">
        <f>SUM(L45:L53)</f>
        <v>1998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4"/>
      <c r="B45" s="4"/>
      <c r="C45" s="121" t="s">
        <v>101</v>
      </c>
      <c r="D45" s="29">
        <f t="shared" si="2"/>
        <v>290</v>
      </c>
      <c r="E45" s="65">
        <v>282</v>
      </c>
      <c r="F45" s="65">
        <v>8</v>
      </c>
      <c r="G45" s="27"/>
      <c r="H45" s="4"/>
      <c r="I45" s="129" t="s">
        <v>250</v>
      </c>
      <c r="J45" s="26">
        <f t="shared" si="3"/>
        <v>3035</v>
      </c>
      <c r="K45" s="70">
        <v>2893</v>
      </c>
      <c r="L45" s="70">
        <v>142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4"/>
      <c r="B46" s="4"/>
      <c r="C46" s="121" t="s">
        <v>102</v>
      </c>
      <c r="D46" s="29">
        <f t="shared" si="2"/>
        <v>1445</v>
      </c>
      <c r="E46" s="65">
        <v>1410</v>
      </c>
      <c r="F46" s="65">
        <v>35</v>
      </c>
      <c r="G46" s="27"/>
      <c r="H46" s="4"/>
      <c r="I46" s="129" t="s">
        <v>252</v>
      </c>
      <c r="J46" s="26">
        <f t="shared" si="3"/>
        <v>661</v>
      </c>
      <c r="K46" s="70">
        <v>602</v>
      </c>
      <c r="L46" s="70">
        <v>59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4"/>
      <c r="B47" s="4"/>
      <c r="C47" s="121" t="s">
        <v>103</v>
      </c>
      <c r="D47" s="29">
        <f t="shared" si="2"/>
        <v>1236</v>
      </c>
      <c r="E47" s="65">
        <v>1194</v>
      </c>
      <c r="F47" s="65">
        <v>42</v>
      </c>
      <c r="G47" s="27"/>
      <c r="H47" s="4"/>
      <c r="I47" s="129" t="s">
        <v>254</v>
      </c>
      <c r="J47" s="26">
        <f t="shared" si="3"/>
        <v>521</v>
      </c>
      <c r="K47" s="70">
        <v>494</v>
      </c>
      <c r="L47" s="70">
        <v>27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4"/>
      <c r="B48" s="4"/>
      <c r="C48" s="121" t="s">
        <v>104</v>
      </c>
      <c r="D48" s="29">
        <f t="shared" si="2"/>
        <v>793</v>
      </c>
      <c r="E48" s="65">
        <v>766</v>
      </c>
      <c r="F48" s="65">
        <v>27</v>
      </c>
      <c r="G48" s="27"/>
      <c r="H48" s="4"/>
      <c r="I48" s="129" t="s">
        <v>256</v>
      </c>
      <c r="J48" s="26">
        <f t="shared" si="3"/>
        <v>31719</v>
      </c>
      <c r="K48" s="70">
        <v>30820</v>
      </c>
      <c r="L48" s="70">
        <v>899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21" t="s">
        <v>105</v>
      </c>
      <c r="D49" s="29">
        <f t="shared" si="2"/>
        <v>900</v>
      </c>
      <c r="E49" s="65">
        <v>868</v>
      </c>
      <c r="F49" s="65">
        <v>32</v>
      </c>
      <c r="G49" s="27"/>
      <c r="H49" s="4"/>
      <c r="I49" s="129" t="s">
        <v>258</v>
      </c>
      <c r="J49" s="26">
        <f t="shared" si="3"/>
        <v>31717</v>
      </c>
      <c r="K49" s="70">
        <v>31033</v>
      </c>
      <c r="L49" s="70">
        <v>684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21" t="s">
        <v>106</v>
      </c>
      <c r="D50" s="29">
        <f t="shared" si="2"/>
        <v>587</v>
      </c>
      <c r="E50" s="65">
        <v>572</v>
      </c>
      <c r="F50" s="65">
        <v>15</v>
      </c>
      <c r="G50" s="27"/>
      <c r="H50" s="4"/>
      <c r="I50" s="129" t="s">
        <v>321</v>
      </c>
      <c r="J50" s="26">
        <f t="shared" si="3"/>
        <v>386</v>
      </c>
      <c r="K50" s="70">
        <v>350</v>
      </c>
      <c r="L50" s="70">
        <v>36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21" t="s">
        <v>108</v>
      </c>
      <c r="D51" s="29">
        <f t="shared" si="2"/>
        <v>628</v>
      </c>
      <c r="E51" s="65">
        <v>609</v>
      </c>
      <c r="F51" s="65">
        <v>19</v>
      </c>
      <c r="G51" s="27"/>
      <c r="H51" s="4"/>
      <c r="I51" s="129" t="s">
        <v>322</v>
      </c>
      <c r="J51" s="26">
        <f t="shared" si="3"/>
        <v>340</v>
      </c>
      <c r="K51" s="70">
        <v>318</v>
      </c>
      <c r="L51" s="70">
        <v>22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21" t="s">
        <v>109</v>
      </c>
      <c r="D52" s="29">
        <f t="shared" si="2"/>
        <v>637</v>
      </c>
      <c r="E52" s="65">
        <v>611</v>
      </c>
      <c r="F52" s="65">
        <v>26</v>
      </c>
      <c r="G52" s="27"/>
      <c r="H52" s="4"/>
      <c r="I52" s="129" t="s">
        <v>323</v>
      </c>
      <c r="J52" s="26">
        <f t="shared" si="3"/>
        <v>514</v>
      </c>
      <c r="K52" s="70">
        <v>511</v>
      </c>
      <c r="L52" s="70">
        <v>3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21" t="s">
        <v>110</v>
      </c>
      <c r="D53" s="29">
        <f t="shared" si="2"/>
        <v>283</v>
      </c>
      <c r="E53" s="65">
        <v>273</v>
      </c>
      <c r="F53" s="65">
        <v>10</v>
      </c>
      <c r="G53" s="27"/>
      <c r="H53" s="4"/>
      <c r="I53" s="103" t="s">
        <v>107</v>
      </c>
      <c r="J53" s="26">
        <f>SUM(K53:L53)</f>
        <v>1882</v>
      </c>
      <c r="K53" s="73">
        <v>1756</v>
      </c>
      <c r="L53" s="73">
        <v>126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21" t="s">
        <v>126</v>
      </c>
      <c r="D54" s="29">
        <f t="shared" si="2"/>
        <v>94</v>
      </c>
      <c r="E54" s="65">
        <v>90</v>
      </c>
      <c r="F54" s="65">
        <v>4</v>
      </c>
      <c r="G54" s="27"/>
      <c r="H54" s="4"/>
      <c r="I54" s="1"/>
      <c r="J54" s="75"/>
      <c r="K54" s="74"/>
      <c r="L54" s="74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21" t="s">
        <v>112</v>
      </c>
      <c r="D55" s="29">
        <f t="shared" si="2"/>
        <v>432</v>
      </c>
      <c r="E55" s="65">
        <v>422</v>
      </c>
      <c r="F55" s="65">
        <v>10</v>
      </c>
      <c r="G55" s="27"/>
      <c r="H55" s="4"/>
      <c r="I55" s="4"/>
      <c r="J55" s="72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21" t="s">
        <v>127</v>
      </c>
      <c r="D56" s="29">
        <f t="shared" si="2"/>
        <v>232</v>
      </c>
      <c r="E56" s="65">
        <v>220</v>
      </c>
      <c r="F56" s="65">
        <v>12</v>
      </c>
      <c r="G56" s="27"/>
      <c r="H56" s="182" t="s">
        <v>111</v>
      </c>
      <c r="I56" s="183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4"/>
      <c r="C57" s="121" t="s">
        <v>114</v>
      </c>
      <c r="D57" s="29">
        <f t="shared" si="2"/>
        <v>324</v>
      </c>
      <c r="E57" s="65">
        <v>308</v>
      </c>
      <c r="F57" s="65">
        <v>16</v>
      </c>
      <c r="G57" s="27"/>
      <c r="H57" s="4"/>
      <c r="I57" s="121" t="s">
        <v>131</v>
      </c>
      <c r="J57" s="8">
        <f aca="true" t="shared" si="4" ref="J57:J62">SUM(K57:L57)</f>
        <v>6313</v>
      </c>
      <c r="K57" s="70">
        <v>6109</v>
      </c>
      <c r="L57" s="70">
        <v>204</v>
      </c>
      <c r="M57" s="1"/>
      <c r="N57" s="1"/>
      <c r="O57" s="1"/>
      <c r="P57" s="1"/>
      <c r="Q57" s="1"/>
      <c r="R57" s="1"/>
      <c r="S57" s="1"/>
      <c r="T57" s="1"/>
      <c r="U57" s="1"/>
    </row>
    <row r="58" spans="1:12" ht="12.75" customHeight="1">
      <c r="A58" s="1"/>
      <c r="B58" s="4"/>
      <c r="C58" s="121" t="s">
        <v>115</v>
      </c>
      <c r="D58" s="29">
        <f t="shared" si="2"/>
        <v>596</v>
      </c>
      <c r="E58" s="65">
        <v>577</v>
      </c>
      <c r="F58" s="65">
        <v>19</v>
      </c>
      <c r="G58" s="27"/>
      <c r="H58" s="4"/>
      <c r="I58" s="121" t="s">
        <v>113</v>
      </c>
      <c r="J58" s="8">
        <f t="shared" si="4"/>
        <v>3670</v>
      </c>
      <c r="K58" s="70">
        <v>3598</v>
      </c>
      <c r="L58" s="70">
        <v>72</v>
      </c>
    </row>
    <row r="59" spans="1:12" ht="12.75" customHeight="1">
      <c r="A59" s="1"/>
      <c r="B59" s="4"/>
      <c r="C59" s="121" t="s">
        <v>128</v>
      </c>
      <c r="D59" s="29">
        <f t="shared" si="2"/>
        <v>87</v>
      </c>
      <c r="E59" s="65">
        <v>84</v>
      </c>
      <c r="F59" s="65">
        <v>3</v>
      </c>
      <c r="G59" s="27"/>
      <c r="H59" s="4"/>
      <c r="I59" s="121" t="s">
        <v>116</v>
      </c>
      <c r="J59" s="8">
        <f t="shared" si="4"/>
        <v>2272</v>
      </c>
      <c r="K59" s="70">
        <v>2228</v>
      </c>
      <c r="L59" s="70">
        <v>44</v>
      </c>
    </row>
    <row r="60" spans="1:12" ht="12.75" customHeight="1">
      <c r="A60" s="1"/>
      <c r="B60" s="4"/>
      <c r="C60" s="121" t="s">
        <v>117</v>
      </c>
      <c r="D60" s="29">
        <f t="shared" si="2"/>
        <v>583</v>
      </c>
      <c r="E60" s="65">
        <v>572</v>
      </c>
      <c r="F60" s="65">
        <v>11</v>
      </c>
      <c r="G60" s="27"/>
      <c r="H60" s="4"/>
      <c r="I60" s="121" t="s">
        <v>129</v>
      </c>
      <c r="J60" s="8">
        <f t="shared" si="4"/>
        <v>2556</v>
      </c>
      <c r="K60" s="70">
        <v>2501</v>
      </c>
      <c r="L60" s="70">
        <v>55</v>
      </c>
    </row>
    <row r="61" spans="1:12" ht="12.75" customHeight="1">
      <c r="A61" s="1"/>
      <c r="B61" s="4"/>
      <c r="C61" s="121" t="s">
        <v>119</v>
      </c>
      <c r="D61" s="29">
        <f t="shared" si="2"/>
        <v>438</v>
      </c>
      <c r="E61" s="65">
        <v>434</v>
      </c>
      <c r="F61" s="65">
        <v>4</v>
      </c>
      <c r="G61" s="27"/>
      <c r="H61" s="4"/>
      <c r="I61" s="121" t="s">
        <v>118</v>
      </c>
      <c r="J61" s="8">
        <f t="shared" si="4"/>
        <v>15769</v>
      </c>
      <c r="K61" s="70">
        <v>15440</v>
      </c>
      <c r="L61" s="70">
        <v>329</v>
      </c>
    </row>
    <row r="62" spans="1:12" ht="12.75" customHeight="1">
      <c r="A62" s="1"/>
      <c r="B62" s="4"/>
      <c r="C62" s="121" t="s">
        <v>121</v>
      </c>
      <c r="D62" s="29">
        <f t="shared" si="2"/>
        <v>85</v>
      </c>
      <c r="E62" s="65">
        <v>76</v>
      </c>
      <c r="F62" s="65">
        <v>9</v>
      </c>
      <c r="G62" s="27"/>
      <c r="H62" s="4"/>
      <c r="I62" s="121" t="s">
        <v>120</v>
      </c>
      <c r="J62" s="8">
        <f t="shared" si="4"/>
        <v>8849</v>
      </c>
      <c r="K62" s="70">
        <v>8725</v>
      </c>
      <c r="L62" s="70">
        <v>124</v>
      </c>
    </row>
    <row r="63" spans="1:13" ht="12.75" customHeight="1">
      <c r="A63" s="4"/>
      <c r="B63" s="4"/>
      <c r="C63" s="121" t="s">
        <v>123</v>
      </c>
      <c r="D63" s="29">
        <f t="shared" si="2"/>
        <v>88</v>
      </c>
      <c r="E63" s="65">
        <v>81</v>
      </c>
      <c r="F63" s="65">
        <v>7</v>
      </c>
      <c r="G63" s="27"/>
      <c r="H63" s="4"/>
      <c r="I63" s="121" t="s">
        <v>147</v>
      </c>
      <c r="J63" s="8">
        <f>SUM(K63:L63)</f>
        <v>1326</v>
      </c>
      <c r="K63" s="70">
        <v>1284</v>
      </c>
      <c r="L63" s="70">
        <v>42</v>
      </c>
      <c r="M63" s="6"/>
    </row>
    <row r="64" spans="1:12" ht="12.75" customHeight="1">
      <c r="A64" s="104"/>
      <c r="B64" s="104"/>
      <c r="C64" s="124" t="s">
        <v>130</v>
      </c>
      <c r="D64" s="39">
        <f t="shared" si="2"/>
        <v>1312</v>
      </c>
      <c r="E64" s="68">
        <v>1265</v>
      </c>
      <c r="F64" s="69">
        <v>47</v>
      </c>
      <c r="G64" s="36"/>
      <c r="H64" s="104"/>
      <c r="I64" s="124"/>
      <c r="J64" s="37"/>
      <c r="K64" s="37"/>
      <c r="L64" s="37"/>
    </row>
    <row r="65" spans="1:12" ht="7.5" customHeight="1">
      <c r="A65" s="4"/>
      <c r="B65" s="4"/>
      <c r="C65" s="120"/>
      <c r="D65" s="29"/>
      <c r="E65" s="156"/>
      <c r="F65" s="156"/>
      <c r="G65" s="18"/>
      <c r="H65" s="4"/>
      <c r="I65" s="120"/>
      <c r="J65" s="157"/>
      <c r="K65" s="157"/>
      <c r="L65" s="157"/>
    </row>
    <row r="66" spans="1:12" ht="13.5" customHeight="1">
      <c r="A66" s="4" t="s">
        <v>324</v>
      </c>
      <c r="B66" s="4"/>
      <c r="C66" s="120"/>
      <c r="D66" s="134"/>
      <c r="E66" s="134"/>
      <c r="F66" s="134"/>
      <c r="G66" s="4"/>
      <c r="H66" s="4"/>
      <c r="I66" s="120"/>
      <c r="J66" s="136"/>
      <c r="K66" s="136"/>
      <c r="L66" s="136"/>
    </row>
    <row r="67" spans="1:12" ht="13.5">
      <c r="A67" s="1" t="s">
        <v>293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71" ht="13.5">
      <c r="H71" s="4"/>
    </row>
    <row r="72" ht="13.5">
      <c r="H72" s="4"/>
    </row>
    <row r="73" ht="13.5">
      <c r="H73" s="4"/>
    </row>
  </sheetData>
  <sheetProtection/>
  <mergeCells count="14">
    <mergeCell ref="H56:I56"/>
    <mergeCell ref="H44:I44"/>
    <mergeCell ref="B9:C9"/>
    <mergeCell ref="H9:I9"/>
    <mergeCell ref="A11:C11"/>
    <mergeCell ref="B12:C12"/>
    <mergeCell ref="B14:C14"/>
    <mergeCell ref="B38:C38"/>
    <mergeCell ref="A1:L1"/>
    <mergeCell ref="A4:C4"/>
    <mergeCell ref="G4:I4"/>
    <mergeCell ref="A5:C5"/>
    <mergeCell ref="A7:C7"/>
    <mergeCell ref="B8:C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3.125" style="1" customWidth="1"/>
    <col min="4" max="4" width="9.375" style="1" customWidth="1"/>
    <col min="5" max="5" width="8.75390625" style="1" customWidth="1"/>
    <col min="6" max="6" width="9.375" style="1" customWidth="1"/>
    <col min="7" max="9" width="10.125" style="1" customWidth="1"/>
    <col min="10" max="11" width="9.375" style="1" customWidth="1"/>
    <col min="12" max="16384" width="9.00390625" style="1" customWidth="1"/>
  </cols>
  <sheetData>
    <row r="1" spans="1:11" ht="18.75" customHeight="1">
      <c r="A1" s="163" t="s">
        <v>325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8.75" customHeight="1">
      <c r="A2" s="76" t="s">
        <v>333</v>
      </c>
      <c r="B2" s="76"/>
      <c r="C2" s="76"/>
      <c r="D2" s="76"/>
      <c r="E2" s="109" t="s">
        <v>334</v>
      </c>
      <c r="F2" s="76"/>
      <c r="G2" s="76"/>
      <c r="H2" s="76"/>
      <c r="I2" s="76"/>
      <c r="J2" s="76"/>
      <c r="K2" s="76"/>
    </row>
    <row r="3" spans="1:11" ht="16.5" customHeight="1">
      <c r="A3" s="76"/>
      <c r="B3" s="76"/>
      <c r="C3" s="76"/>
      <c r="D3" s="76"/>
      <c r="E3" s="109"/>
      <c r="F3" s="76"/>
      <c r="G3" s="76"/>
      <c r="H3" s="76"/>
      <c r="I3" s="76"/>
      <c r="J3" s="76"/>
      <c r="K3" s="76"/>
    </row>
    <row r="4" spans="1:4" s="9" customFormat="1" ht="18.75" customHeight="1" thickBot="1">
      <c r="A4" s="77" t="s">
        <v>2</v>
      </c>
      <c r="D4" s="78" t="s">
        <v>335</v>
      </c>
    </row>
    <row r="5" spans="1:11" ht="14.25" thickTop="1">
      <c r="A5" s="200" t="s">
        <v>358</v>
      </c>
      <c r="B5" s="201"/>
      <c r="C5" s="201"/>
      <c r="D5" s="201" t="s">
        <v>353</v>
      </c>
      <c r="E5" s="211" t="s">
        <v>326</v>
      </c>
      <c r="F5" s="211"/>
      <c r="G5" s="211"/>
      <c r="H5" s="211"/>
      <c r="I5" s="211"/>
      <c r="J5" s="201" t="s">
        <v>327</v>
      </c>
      <c r="K5" s="212" t="s">
        <v>328</v>
      </c>
    </row>
    <row r="6" spans="1:11" ht="27">
      <c r="A6" s="209"/>
      <c r="B6" s="210"/>
      <c r="C6" s="210"/>
      <c r="D6" s="210"/>
      <c r="E6" s="137" t="s">
        <v>357</v>
      </c>
      <c r="F6" s="137" t="s">
        <v>359</v>
      </c>
      <c r="G6" s="137" t="s">
        <v>360</v>
      </c>
      <c r="H6" s="137" t="s">
        <v>361</v>
      </c>
      <c r="I6" s="137" t="s">
        <v>362</v>
      </c>
      <c r="J6" s="210"/>
      <c r="K6" s="213"/>
    </row>
    <row r="7" spans="1:14" s="9" customFormat="1" ht="22.5" customHeight="1">
      <c r="A7" s="205" t="s">
        <v>329</v>
      </c>
      <c r="B7" s="205"/>
      <c r="C7" s="205"/>
      <c r="D7" s="40">
        <f>SUM(D8:D22)</f>
        <v>405255</v>
      </c>
      <c r="E7" s="41">
        <f aca="true" t="shared" si="0" ref="E7:K7">SUM(E8:E22)</f>
        <v>381062</v>
      </c>
      <c r="F7" s="41">
        <f t="shared" si="0"/>
        <v>37743</v>
      </c>
      <c r="G7" s="41">
        <f t="shared" si="0"/>
        <v>114406</v>
      </c>
      <c r="H7" s="41">
        <f t="shared" si="0"/>
        <v>48737</v>
      </c>
      <c r="I7" s="41">
        <f t="shared" si="0"/>
        <v>97930</v>
      </c>
      <c r="J7" s="41">
        <f t="shared" si="0"/>
        <v>23926</v>
      </c>
      <c r="K7" s="41">
        <f t="shared" si="0"/>
        <v>252</v>
      </c>
      <c r="M7" s="14"/>
      <c r="N7" s="14"/>
    </row>
    <row r="8" spans="2:11" ht="13.5">
      <c r="B8" s="129" t="s">
        <v>336</v>
      </c>
      <c r="C8" s="129" t="s">
        <v>11</v>
      </c>
      <c r="D8" s="42">
        <v>15847</v>
      </c>
      <c r="E8" s="43">
        <v>1597</v>
      </c>
      <c r="F8" s="43">
        <v>469</v>
      </c>
      <c r="G8" s="43">
        <v>1128</v>
      </c>
      <c r="H8" s="43" t="s">
        <v>0</v>
      </c>
      <c r="I8" s="43" t="s">
        <v>0</v>
      </c>
      <c r="J8" s="43">
        <v>14207</v>
      </c>
      <c r="K8" s="43">
        <v>28</v>
      </c>
    </row>
    <row r="9" spans="2:11" ht="13.5">
      <c r="B9" s="129" t="s">
        <v>337</v>
      </c>
      <c r="C9" s="129"/>
      <c r="D9" s="42">
        <v>22184</v>
      </c>
      <c r="E9" s="43">
        <v>14284</v>
      </c>
      <c r="F9" s="43">
        <v>648</v>
      </c>
      <c r="G9" s="43">
        <v>4367</v>
      </c>
      <c r="H9" s="43">
        <v>2335</v>
      </c>
      <c r="I9" s="43">
        <v>3910</v>
      </c>
      <c r="J9" s="43">
        <v>7885</v>
      </c>
      <c r="K9" s="43">
        <v>15</v>
      </c>
    </row>
    <row r="10" spans="2:11" ht="13.5">
      <c r="B10" s="129" t="s">
        <v>338</v>
      </c>
      <c r="C10" s="129"/>
      <c r="D10" s="42">
        <v>31867</v>
      </c>
      <c r="E10" s="43">
        <v>30998</v>
      </c>
      <c r="F10" s="43">
        <v>748</v>
      </c>
      <c r="G10" s="43">
        <v>5202</v>
      </c>
      <c r="H10" s="43">
        <v>3853</v>
      </c>
      <c r="I10" s="43">
        <v>12306</v>
      </c>
      <c r="J10" s="43">
        <v>859</v>
      </c>
      <c r="K10" s="43">
        <v>10</v>
      </c>
    </row>
    <row r="11" spans="2:11" ht="13.5">
      <c r="B11" s="129" t="s">
        <v>339</v>
      </c>
      <c r="C11" s="129"/>
      <c r="D11" s="42">
        <v>39341</v>
      </c>
      <c r="E11" s="43">
        <v>38930</v>
      </c>
      <c r="F11" s="43">
        <v>901</v>
      </c>
      <c r="G11" s="43">
        <v>6688</v>
      </c>
      <c r="H11" s="43">
        <v>6387</v>
      </c>
      <c r="I11" s="43">
        <v>14548</v>
      </c>
      <c r="J11" s="43">
        <v>389</v>
      </c>
      <c r="K11" s="43">
        <v>22</v>
      </c>
    </row>
    <row r="12" spans="2:11" ht="13.5">
      <c r="B12" s="129" t="s">
        <v>340</v>
      </c>
      <c r="C12" s="129"/>
      <c r="D12" s="42">
        <v>46687</v>
      </c>
      <c r="E12" s="43">
        <v>46448</v>
      </c>
      <c r="F12" s="43">
        <v>1238</v>
      </c>
      <c r="G12" s="43">
        <v>9697</v>
      </c>
      <c r="H12" s="43">
        <v>8995</v>
      </c>
      <c r="I12" s="43">
        <v>15339</v>
      </c>
      <c r="J12" s="43">
        <v>225</v>
      </c>
      <c r="K12" s="43">
        <v>14</v>
      </c>
    </row>
    <row r="13" spans="2:11" ht="13.5">
      <c r="B13" s="129" t="s">
        <v>341</v>
      </c>
      <c r="D13" s="42">
        <v>40256</v>
      </c>
      <c r="E13" s="43">
        <v>40105</v>
      </c>
      <c r="F13" s="43">
        <v>1255</v>
      </c>
      <c r="G13" s="43">
        <v>10085</v>
      </c>
      <c r="H13" s="43">
        <v>7264</v>
      </c>
      <c r="I13" s="43">
        <v>12528</v>
      </c>
      <c r="J13" s="43">
        <v>134</v>
      </c>
      <c r="K13" s="43">
        <v>17</v>
      </c>
    </row>
    <row r="14" spans="2:11" ht="13.5">
      <c r="B14" s="129" t="s">
        <v>342</v>
      </c>
      <c r="D14" s="42">
        <v>31413</v>
      </c>
      <c r="E14" s="43">
        <v>31335</v>
      </c>
      <c r="F14" s="43">
        <v>972</v>
      </c>
      <c r="G14" s="43">
        <v>9215</v>
      </c>
      <c r="H14" s="43">
        <v>5234</v>
      </c>
      <c r="I14" s="43">
        <v>9747</v>
      </c>
      <c r="J14" s="43">
        <v>70</v>
      </c>
      <c r="K14" s="43">
        <v>8</v>
      </c>
    </row>
    <row r="15" spans="2:11" ht="13.5">
      <c r="B15" s="129" t="s">
        <v>343</v>
      </c>
      <c r="D15" s="42">
        <v>26235</v>
      </c>
      <c r="E15" s="43">
        <v>26185</v>
      </c>
      <c r="F15" s="43">
        <v>1010</v>
      </c>
      <c r="G15" s="43">
        <v>8704</v>
      </c>
      <c r="H15" s="43">
        <v>4177</v>
      </c>
      <c r="I15" s="43">
        <v>7659</v>
      </c>
      <c r="J15" s="43">
        <v>37</v>
      </c>
      <c r="K15" s="43">
        <v>13</v>
      </c>
    </row>
    <row r="16" spans="2:11" ht="13.5">
      <c r="B16" s="129" t="s">
        <v>344</v>
      </c>
      <c r="D16" s="42">
        <v>28677</v>
      </c>
      <c r="E16" s="43">
        <v>28635</v>
      </c>
      <c r="F16" s="43">
        <v>2131</v>
      </c>
      <c r="G16" s="43">
        <v>11229</v>
      </c>
      <c r="H16" s="43">
        <v>3471</v>
      </c>
      <c r="I16" s="43">
        <v>6980</v>
      </c>
      <c r="J16" s="43">
        <v>34</v>
      </c>
      <c r="K16" s="43">
        <v>8</v>
      </c>
    </row>
    <row r="17" spans="2:11" ht="13.5">
      <c r="B17" s="129" t="s">
        <v>345</v>
      </c>
      <c r="D17" s="42">
        <v>34675</v>
      </c>
      <c r="E17" s="43">
        <v>34632</v>
      </c>
      <c r="F17" s="43">
        <v>4460</v>
      </c>
      <c r="G17" s="43">
        <v>14395</v>
      </c>
      <c r="H17" s="43">
        <v>3156</v>
      </c>
      <c r="I17" s="43">
        <v>6503</v>
      </c>
      <c r="J17" s="43">
        <v>33</v>
      </c>
      <c r="K17" s="43">
        <v>10</v>
      </c>
    </row>
    <row r="18" spans="2:11" ht="13.5">
      <c r="B18" s="129" t="s">
        <v>346</v>
      </c>
      <c r="D18" s="42">
        <v>28124</v>
      </c>
      <c r="E18" s="43">
        <v>28079</v>
      </c>
      <c r="F18" s="43">
        <v>6333</v>
      </c>
      <c r="G18" s="43">
        <v>11258</v>
      </c>
      <c r="H18" s="43">
        <v>1460</v>
      </c>
      <c r="I18" s="43">
        <v>3610</v>
      </c>
      <c r="J18" s="43">
        <v>23</v>
      </c>
      <c r="K18" s="43">
        <v>22</v>
      </c>
    </row>
    <row r="19" spans="2:11" ht="13.5">
      <c r="B19" s="129" t="s">
        <v>347</v>
      </c>
      <c r="D19" s="42">
        <v>22894</v>
      </c>
      <c r="E19" s="43">
        <v>22861</v>
      </c>
      <c r="F19" s="43">
        <v>6191</v>
      </c>
      <c r="G19" s="43">
        <v>8876</v>
      </c>
      <c r="H19" s="43">
        <v>968</v>
      </c>
      <c r="I19" s="43">
        <v>2235</v>
      </c>
      <c r="J19" s="43">
        <v>13</v>
      </c>
      <c r="K19" s="43">
        <v>20</v>
      </c>
    </row>
    <row r="20" spans="2:11" ht="13.5">
      <c r="B20" s="129" t="s">
        <v>348</v>
      </c>
      <c r="D20" s="42">
        <v>17756</v>
      </c>
      <c r="E20" s="43">
        <v>17728</v>
      </c>
      <c r="F20" s="43">
        <v>5080</v>
      </c>
      <c r="G20" s="43">
        <v>6897</v>
      </c>
      <c r="H20" s="43">
        <v>622</v>
      </c>
      <c r="I20" s="43">
        <v>1588</v>
      </c>
      <c r="J20" s="43">
        <v>11</v>
      </c>
      <c r="K20" s="43">
        <v>17</v>
      </c>
    </row>
    <row r="21" spans="2:11" ht="13.5">
      <c r="B21" s="129" t="s">
        <v>349</v>
      </c>
      <c r="D21" s="42">
        <v>10851</v>
      </c>
      <c r="E21" s="43">
        <v>10831</v>
      </c>
      <c r="F21" s="43">
        <v>3087</v>
      </c>
      <c r="G21" s="43">
        <v>4181</v>
      </c>
      <c r="H21" s="43">
        <v>517</v>
      </c>
      <c r="I21" s="43">
        <v>704</v>
      </c>
      <c r="J21" s="43">
        <v>5</v>
      </c>
      <c r="K21" s="43">
        <v>15</v>
      </c>
    </row>
    <row r="22" spans="2:11" ht="13.5">
      <c r="B22" s="206" t="s">
        <v>12</v>
      </c>
      <c r="C22" s="206"/>
      <c r="D22" s="42">
        <v>8448</v>
      </c>
      <c r="E22" s="43">
        <v>8414</v>
      </c>
      <c r="F22" s="43">
        <v>3220</v>
      </c>
      <c r="G22" s="43">
        <v>2484</v>
      </c>
      <c r="H22" s="43">
        <v>298</v>
      </c>
      <c r="I22" s="43">
        <v>273</v>
      </c>
      <c r="J22" s="43">
        <v>1</v>
      </c>
      <c r="K22" s="43">
        <v>33</v>
      </c>
    </row>
    <row r="23" spans="1:11" s="9" customFormat="1" ht="22.5" customHeight="1">
      <c r="A23" s="100"/>
      <c r="B23" s="138" t="s">
        <v>15</v>
      </c>
      <c r="C23" s="139"/>
      <c r="D23" s="44">
        <f>SUM(D24:D38)</f>
        <v>200310</v>
      </c>
      <c r="E23" s="45">
        <f aca="true" t="shared" si="1" ref="E23:K23">SUM(E24:E38)</f>
        <v>187720</v>
      </c>
      <c r="F23" s="45">
        <f t="shared" si="1"/>
        <v>17503</v>
      </c>
      <c r="G23" s="45">
        <f t="shared" si="1"/>
        <v>50928</v>
      </c>
      <c r="H23" s="45">
        <f t="shared" si="1"/>
        <v>12377</v>
      </c>
      <c r="I23" s="45">
        <f t="shared" si="1"/>
        <v>64384</v>
      </c>
      <c r="J23" s="45">
        <f t="shared" si="1"/>
        <v>12480</v>
      </c>
      <c r="K23" s="45">
        <f t="shared" si="1"/>
        <v>104</v>
      </c>
    </row>
    <row r="24" spans="2:11" ht="13.5">
      <c r="B24" s="120" t="s">
        <v>350</v>
      </c>
      <c r="C24" s="120" t="s">
        <v>11</v>
      </c>
      <c r="D24" s="42">
        <v>8146</v>
      </c>
      <c r="E24" s="46">
        <v>918</v>
      </c>
      <c r="F24" s="46">
        <v>282</v>
      </c>
      <c r="G24" s="46">
        <v>636</v>
      </c>
      <c r="H24" s="46" t="s">
        <v>0</v>
      </c>
      <c r="I24" s="46" t="s">
        <v>0</v>
      </c>
      <c r="J24" s="46">
        <v>7207</v>
      </c>
      <c r="K24" s="46">
        <v>15</v>
      </c>
    </row>
    <row r="25" spans="2:11" ht="13.5">
      <c r="B25" s="120" t="s">
        <v>337</v>
      </c>
      <c r="C25" s="120"/>
      <c r="D25" s="42">
        <v>11328</v>
      </c>
      <c r="E25" s="46">
        <v>6958</v>
      </c>
      <c r="F25" s="46">
        <v>377</v>
      </c>
      <c r="G25" s="46">
        <v>2362</v>
      </c>
      <c r="H25" s="46">
        <v>762</v>
      </c>
      <c r="I25" s="46">
        <v>1913</v>
      </c>
      <c r="J25" s="46">
        <v>4362</v>
      </c>
      <c r="K25" s="46">
        <v>8</v>
      </c>
    </row>
    <row r="26" spans="2:11" ht="13.5">
      <c r="B26" s="120" t="s">
        <v>338</v>
      </c>
      <c r="C26" s="120"/>
      <c r="D26" s="42">
        <v>16415</v>
      </c>
      <c r="E26" s="46">
        <v>15959</v>
      </c>
      <c r="F26" s="46">
        <v>442</v>
      </c>
      <c r="G26" s="46">
        <v>2858</v>
      </c>
      <c r="H26" s="46">
        <v>1239</v>
      </c>
      <c r="I26" s="46">
        <v>6580</v>
      </c>
      <c r="J26" s="46">
        <v>451</v>
      </c>
      <c r="K26" s="46">
        <v>5</v>
      </c>
    </row>
    <row r="27" spans="2:11" ht="13.5">
      <c r="B27" s="120" t="s">
        <v>339</v>
      </c>
      <c r="C27" s="120"/>
      <c r="D27" s="42">
        <v>19723</v>
      </c>
      <c r="E27" s="46">
        <v>19502</v>
      </c>
      <c r="F27" s="46">
        <v>555</v>
      </c>
      <c r="G27" s="46">
        <v>3492</v>
      </c>
      <c r="H27" s="46">
        <v>1757</v>
      </c>
      <c r="I27" s="46">
        <v>8078</v>
      </c>
      <c r="J27" s="46">
        <v>208</v>
      </c>
      <c r="K27" s="46">
        <v>13</v>
      </c>
    </row>
    <row r="28" spans="2:11" ht="13.5">
      <c r="B28" s="120" t="s">
        <v>340</v>
      </c>
      <c r="C28" s="120"/>
      <c r="D28" s="42">
        <v>23592</v>
      </c>
      <c r="E28" s="46">
        <v>23485</v>
      </c>
      <c r="F28" s="46">
        <v>720</v>
      </c>
      <c r="G28" s="46">
        <v>4810</v>
      </c>
      <c r="H28" s="46">
        <v>2335</v>
      </c>
      <c r="I28" s="46">
        <v>9451</v>
      </c>
      <c r="J28" s="46">
        <v>101</v>
      </c>
      <c r="K28" s="46">
        <v>6</v>
      </c>
    </row>
    <row r="29" spans="2:11" ht="13.5">
      <c r="B29" s="120" t="s">
        <v>341</v>
      </c>
      <c r="C29" s="4"/>
      <c r="D29" s="42">
        <v>21054</v>
      </c>
      <c r="E29" s="46">
        <v>20986</v>
      </c>
      <c r="F29" s="46">
        <v>770</v>
      </c>
      <c r="G29" s="46">
        <v>4823</v>
      </c>
      <c r="H29" s="46">
        <v>1801</v>
      </c>
      <c r="I29" s="46">
        <v>8520</v>
      </c>
      <c r="J29" s="46">
        <v>60</v>
      </c>
      <c r="K29" s="46">
        <v>8</v>
      </c>
    </row>
    <row r="30" spans="2:11" ht="13.5">
      <c r="B30" s="120" t="s">
        <v>342</v>
      </c>
      <c r="C30" s="4"/>
      <c r="D30" s="42">
        <v>16516</v>
      </c>
      <c r="E30" s="46">
        <v>16485</v>
      </c>
      <c r="F30" s="46">
        <v>620</v>
      </c>
      <c r="G30" s="46">
        <v>4224</v>
      </c>
      <c r="H30" s="46">
        <v>1237</v>
      </c>
      <c r="I30" s="46">
        <v>6975</v>
      </c>
      <c r="J30" s="46">
        <v>26</v>
      </c>
      <c r="K30" s="46">
        <v>5</v>
      </c>
    </row>
    <row r="31" spans="2:11" ht="13.5">
      <c r="B31" s="120" t="s">
        <v>343</v>
      </c>
      <c r="C31" s="4"/>
      <c r="D31" s="42">
        <v>13420</v>
      </c>
      <c r="E31" s="46">
        <v>13398</v>
      </c>
      <c r="F31" s="46">
        <v>593</v>
      </c>
      <c r="G31" s="46">
        <v>3862</v>
      </c>
      <c r="H31" s="46">
        <v>873</v>
      </c>
      <c r="I31" s="46">
        <v>5524</v>
      </c>
      <c r="J31" s="46">
        <v>13</v>
      </c>
      <c r="K31" s="46">
        <v>9</v>
      </c>
    </row>
    <row r="32" spans="2:11" ht="13.5">
      <c r="B32" s="120" t="s">
        <v>344</v>
      </c>
      <c r="C32" s="4"/>
      <c r="D32" s="42">
        <v>14557</v>
      </c>
      <c r="E32" s="46">
        <v>14541</v>
      </c>
      <c r="F32" s="46">
        <v>1183</v>
      </c>
      <c r="G32" s="46">
        <v>4963</v>
      </c>
      <c r="H32" s="46">
        <v>656</v>
      </c>
      <c r="I32" s="46">
        <v>5155</v>
      </c>
      <c r="J32" s="46">
        <v>11</v>
      </c>
      <c r="K32" s="46">
        <v>5</v>
      </c>
    </row>
    <row r="33" spans="2:11" ht="13.5">
      <c r="B33" s="120" t="s">
        <v>345</v>
      </c>
      <c r="C33" s="4"/>
      <c r="D33" s="42">
        <v>17387</v>
      </c>
      <c r="E33" s="46">
        <v>17372</v>
      </c>
      <c r="F33" s="46">
        <v>2228</v>
      </c>
      <c r="G33" s="46">
        <v>6138</v>
      </c>
      <c r="H33" s="46">
        <v>693</v>
      </c>
      <c r="I33" s="46">
        <v>5139</v>
      </c>
      <c r="J33" s="46">
        <v>14</v>
      </c>
      <c r="K33" s="46">
        <v>1</v>
      </c>
    </row>
    <row r="34" spans="2:11" ht="13.5">
      <c r="B34" s="120" t="s">
        <v>346</v>
      </c>
      <c r="C34" s="4"/>
      <c r="D34" s="42">
        <v>13545</v>
      </c>
      <c r="E34" s="46">
        <v>13529</v>
      </c>
      <c r="F34" s="46">
        <v>2993</v>
      </c>
      <c r="G34" s="46">
        <v>4574</v>
      </c>
      <c r="H34" s="46">
        <v>320</v>
      </c>
      <c r="I34" s="46">
        <v>3003</v>
      </c>
      <c r="J34" s="46">
        <v>12</v>
      </c>
      <c r="K34" s="46">
        <v>4</v>
      </c>
    </row>
    <row r="35" spans="2:11" ht="13.5">
      <c r="B35" s="120" t="s">
        <v>347</v>
      </c>
      <c r="C35" s="4"/>
      <c r="D35" s="42">
        <v>10599</v>
      </c>
      <c r="E35" s="46">
        <v>10584</v>
      </c>
      <c r="F35" s="46">
        <v>2741</v>
      </c>
      <c r="G35" s="46">
        <v>3601</v>
      </c>
      <c r="H35" s="46">
        <v>223</v>
      </c>
      <c r="I35" s="46">
        <v>1882</v>
      </c>
      <c r="J35" s="46">
        <v>7</v>
      </c>
      <c r="K35" s="46">
        <v>8</v>
      </c>
    </row>
    <row r="36" spans="2:11" ht="13.5">
      <c r="B36" s="120" t="s">
        <v>348</v>
      </c>
      <c r="C36" s="4"/>
      <c r="D36" s="42">
        <v>7620</v>
      </c>
      <c r="E36" s="46">
        <v>7604</v>
      </c>
      <c r="F36" s="46">
        <v>2064</v>
      </c>
      <c r="G36" s="46">
        <v>2592</v>
      </c>
      <c r="H36" s="46">
        <v>138</v>
      </c>
      <c r="I36" s="46">
        <v>1355</v>
      </c>
      <c r="J36" s="46">
        <v>6</v>
      </c>
      <c r="K36" s="46">
        <v>10</v>
      </c>
    </row>
    <row r="37" spans="2:11" ht="13.5">
      <c r="B37" s="120" t="s">
        <v>349</v>
      </c>
      <c r="C37" s="4"/>
      <c r="D37" s="42">
        <v>4038</v>
      </c>
      <c r="E37" s="46">
        <v>4032</v>
      </c>
      <c r="F37" s="46">
        <v>1079</v>
      </c>
      <c r="G37" s="46">
        <v>1338</v>
      </c>
      <c r="H37" s="46">
        <v>219</v>
      </c>
      <c r="I37" s="46">
        <v>583</v>
      </c>
      <c r="J37" s="46">
        <v>2</v>
      </c>
      <c r="K37" s="46">
        <v>4</v>
      </c>
    </row>
    <row r="38" spans="1:11" ht="13.5">
      <c r="A38" s="4"/>
      <c r="B38" s="207" t="s">
        <v>12</v>
      </c>
      <c r="C38" s="207"/>
      <c r="D38" s="47">
        <v>2370</v>
      </c>
      <c r="E38" s="48">
        <v>2367</v>
      </c>
      <c r="F38" s="48">
        <v>856</v>
      </c>
      <c r="G38" s="48">
        <v>655</v>
      </c>
      <c r="H38" s="48">
        <v>124</v>
      </c>
      <c r="I38" s="48">
        <v>226</v>
      </c>
      <c r="J38" s="48" t="s">
        <v>0</v>
      </c>
      <c r="K38" s="48">
        <v>3</v>
      </c>
    </row>
    <row r="39" spans="1:11" s="9" customFormat="1" ht="22.5" customHeight="1">
      <c r="A39" s="101"/>
      <c r="B39" s="140" t="s">
        <v>16</v>
      </c>
      <c r="C39" s="101"/>
      <c r="D39" s="40">
        <f>SUM(D40:D54)</f>
        <v>204945</v>
      </c>
      <c r="E39" s="49">
        <f aca="true" t="shared" si="2" ref="E39:K39">SUM(E40:E54)</f>
        <v>193342</v>
      </c>
      <c r="F39" s="49">
        <f t="shared" si="2"/>
        <v>20240</v>
      </c>
      <c r="G39" s="49">
        <f t="shared" si="2"/>
        <v>63478</v>
      </c>
      <c r="H39" s="49">
        <f t="shared" si="2"/>
        <v>36360</v>
      </c>
      <c r="I39" s="49">
        <f t="shared" si="2"/>
        <v>33546</v>
      </c>
      <c r="J39" s="49">
        <f t="shared" si="2"/>
        <v>11446</v>
      </c>
      <c r="K39" s="49">
        <f t="shared" si="2"/>
        <v>148</v>
      </c>
    </row>
    <row r="40" spans="2:11" ht="13.5">
      <c r="B40" s="129" t="s">
        <v>350</v>
      </c>
      <c r="C40" s="129" t="s">
        <v>11</v>
      </c>
      <c r="D40" s="42">
        <v>7701</v>
      </c>
      <c r="E40" s="43">
        <v>679</v>
      </c>
      <c r="F40" s="43">
        <v>187</v>
      </c>
      <c r="G40" s="43">
        <v>492</v>
      </c>
      <c r="H40" s="43" t="s">
        <v>0</v>
      </c>
      <c r="I40" s="43" t="s">
        <v>0</v>
      </c>
      <c r="J40" s="43">
        <v>7000</v>
      </c>
      <c r="K40" s="43">
        <v>13</v>
      </c>
    </row>
    <row r="41" spans="2:11" ht="13.5">
      <c r="B41" s="129" t="s">
        <v>337</v>
      </c>
      <c r="C41" s="129"/>
      <c r="D41" s="42">
        <v>10856</v>
      </c>
      <c r="E41" s="43">
        <v>7326</v>
      </c>
      <c r="F41" s="43">
        <v>271</v>
      </c>
      <c r="G41" s="43">
        <v>2005</v>
      </c>
      <c r="H41" s="43">
        <v>1573</v>
      </c>
      <c r="I41" s="43">
        <v>1997</v>
      </c>
      <c r="J41" s="43">
        <v>3523</v>
      </c>
      <c r="K41" s="43">
        <v>7</v>
      </c>
    </row>
    <row r="42" spans="2:11" ht="13.5">
      <c r="B42" s="129" t="s">
        <v>338</v>
      </c>
      <c r="C42" s="129"/>
      <c r="D42" s="42">
        <v>15452</v>
      </c>
      <c r="E42" s="43">
        <v>15039</v>
      </c>
      <c r="F42" s="43">
        <v>306</v>
      </c>
      <c r="G42" s="43">
        <v>2344</v>
      </c>
      <c r="H42" s="43">
        <v>2614</v>
      </c>
      <c r="I42" s="43">
        <v>5726</v>
      </c>
      <c r="J42" s="43">
        <v>408</v>
      </c>
      <c r="K42" s="43">
        <v>5</v>
      </c>
    </row>
    <row r="43" spans="2:11" ht="13.5">
      <c r="B43" s="129" t="s">
        <v>339</v>
      </c>
      <c r="C43" s="129"/>
      <c r="D43" s="42">
        <v>19618</v>
      </c>
      <c r="E43" s="43">
        <v>19428</v>
      </c>
      <c r="F43" s="43">
        <v>346</v>
      </c>
      <c r="G43" s="43">
        <v>3196</v>
      </c>
      <c r="H43" s="43">
        <v>4630</v>
      </c>
      <c r="I43" s="43">
        <v>6470</v>
      </c>
      <c r="J43" s="43">
        <v>181</v>
      </c>
      <c r="K43" s="43">
        <v>9</v>
      </c>
    </row>
    <row r="44" spans="2:11" ht="13.5">
      <c r="B44" s="129" t="s">
        <v>340</v>
      </c>
      <c r="C44" s="129"/>
      <c r="D44" s="42">
        <v>23095</v>
      </c>
      <c r="E44" s="43">
        <v>22963</v>
      </c>
      <c r="F44" s="43">
        <v>518</v>
      </c>
      <c r="G44" s="43">
        <v>4887</v>
      </c>
      <c r="H44" s="43">
        <v>6660</v>
      </c>
      <c r="I44" s="43">
        <v>5888</v>
      </c>
      <c r="J44" s="43">
        <v>124</v>
      </c>
      <c r="K44" s="43">
        <v>8</v>
      </c>
    </row>
    <row r="45" spans="2:11" ht="13.5">
      <c r="B45" s="129" t="s">
        <v>341</v>
      </c>
      <c r="D45" s="42">
        <v>19202</v>
      </c>
      <c r="E45" s="43">
        <v>19119</v>
      </c>
      <c r="F45" s="43">
        <v>485</v>
      </c>
      <c r="G45" s="43">
        <v>5262</v>
      </c>
      <c r="H45" s="43">
        <v>5463</v>
      </c>
      <c r="I45" s="43">
        <v>4008</v>
      </c>
      <c r="J45" s="43">
        <v>74</v>
      </c>
      <c r="K45" s="43">
        <v>9</v>
      </c>
    </row>
    <row r="46" spans="2:11" ht="13.5">
      <c r="B46" s="129" t="s">
        <v>342</v>
      </c>
      <c r="D46" s="42">
        <v>14897</v>
      </c>
      <c r="E46" s="43">
        <v>14850</v>
      </c>
      <c r="F46" s="43">
        <v>352</v>
      </c>
      <c r="G46" s="43">
        <v>4991</v>
      </c>
      <c r="H46" s="43">
        <v>3997</v>
      </c>
      <c r="I46" s="43">
        <v>2772</v>
      </c>
      <c r="J46" s="43">
        <v>44</v>
      </c>
      <c r="K46" s="43">
        <v>3</v>
      </c>
    </row>
    <row r="47" spans="2:11" ht="13.5">
      <c r="B47" s="129" t="s">
        <v>343</v>
      </c>
      <c r="D47" s="42">
        <v>12815</v>
      </c>
      <c r="E47" s="43">
        <v>12787</v>
      </c>
      <c r="F47" s="43">
        <v>417</v>
      </c>
      <c r="G47" s="43">
        <v>4842</v>
      </c>
      <c r="H47" s="43">
        <v>3304</v>
      </c>
      <c r="I47" s="43">
        <v>2135</v>
      </c>
      <c r="J47" s="43">
        <v>24</v>
      </c>
      <c r="K47" s="43">
        <v>4</v>
      </c>
    </row>
    <row r="48" spans="2:11" ht="13.5">
      <c r="B48" s="129" t="s">
        <v>344</v>
      </c>
      <c r="D48" s="42">
        <v>14120</v>
      </c>
      <c r="E48" s="43">
        <v>14094</v>
      </c>
      <c r="F48" s="43">
        <v>948</v>
      </c>
      <c r="G48" s="43">
        <v>6266</v>
      </c>
      <c r="H48" s="43">
        <v>2815</v>
      </c>
      <c r="I48" s="43">
        <v>1825</v>
      </c>
      <c r="J48" s="43">
        <v>23</v>
      </c>
      <c r="K48" s="43">
        <v>3</v>
      </c>
    </row>
    <row r="49" spans="2:11" ht="13.5">
      <c r="B49" s="129" t="s">
        <v>345</v>
      </c>
      <c r="D49" s="42">
        <v>17288</v>
      </c>
      <c r="E49" s="43">
        <v>17260</v>
      </c>
      <c r="F49" s="43">
        <v>2232</v>
      </c>
      <c r="G49" s="43">
        <v>8257</v>
      </c>
      <c r="H49" s="43">
        <v>2463</v>
      </c>
      <c r="I49" s="43">
        <v>1364</v>
      </c>
      <c r="J49" s="43">
        <v>19</v>
      </c>
      <c r="K49" s="43">
        <v>9</v>
      </c>
    </row>
    <row r="50" spans="2:11" ht="13.5">
      <c r="B50" s="129" t="s">
        <v>346</v>
      </c>
      <c r="D50" s="42">
        <v>14579</v>
      </c>
      <c r="E50" s="43">
        <v>14550</v>
      </c>
      <c r="F50" s="43">
        <v>3340</v>
      </c>
      <c r="G50" s="43">
        <v>6684</v>
      </c>
      <c r="H50" s="43">
        <v>1140</v>
      </c>
      <c r="I50" s="43">
        <v>607</v>
      </c>
      <c r="J50" s="43">
        <v>11</v>
      </c>
      <c r="K50" s="43">
        <v>18</v>
      </c>
    </row>
    <row r="51" spans="2:11" ht="13.5">
      <c r="B51" s="129" t="s">
        <v>347</v>
      </c>
      <c r="D51" s="42">
        <v>12295</v>
      </c>
      <c r="E51" s="43">
        <v>12277</v>
      </c>
      <c r="F51" s="43">
        <v>3450</v>
      </c>
      <c r="G51" s="43">
        <v>5275</v>
      </c>
      <c r="H51" s="43">
        <v>745</v>
      </c>
      <c r="I51" s="43">
        <v>353</v>
      </c>
      <c r="J51" s="43">
        <v>6</v>
      </c>
      <c r="K51" s="43">
        <v>12</v>
      </c>
    </row>
    <row r="52" spans="2:11" ht="13.5">
      <c r="B52" s="129" t="s">
        <v>348</v>
      </c>
      <c r="D52" s="42">
        <v>10136</v>
      </c>
      <c r="E52" s="43">
        <v>10124</v>
      </c>
      <c r="F52" s="43">
        <v>3016</v>
      </c>
      <c r="G52" s="43">
        <v>4305</v>
      </c>
      <c r="H52" s="43">
        <v>484</v>
      </c>
      <c r="I52" s="43">
        <v>233</v>
      </c>
      <c r="J52" s="43">
        <v>5</v>
      </c>
      <c r="K52" s="43">
        <v>7</v>
      </c>
    </row>
    <row r="53" spans="2:11" ht="13.5">
      <c r="B53" s="129" t="s">
        <v>349</v>
      </c>
      <c r="D53" s="42">
        <v>6813</v>
      </c>
      <c r="E53" s="43">
        <v>6799</v>
      </c>
      <c r="F53" s="43">
        <v>2008</v>
      </c>
      <c r="G53" s="43">
        <v>2843</v>
      </c>
      <c r="H53" s="43">
        <v>298</v>
      </c>
      <c r="I53" s="43">
        <v>121</v>
      </c>
      <c r="J53" s="43">
        <v>3</v>
      </c>
      <c r="K53" s="43">
        <v>11</v>
      </c>
    </row>
    <row r="54" spans="1:11" ht="13.5">
      <c r="A54" s="104"/>
      <c r="B54" s="208" t="s">
        <v>12</v>
      </c>
      <c r="C54" s="208"/>
      <c r="D54" s="50">
        <v>6078</v>
      </c>
      <c r="E54" s="51">
        <v>6047</v>
      </c>
      <c r="F54" s="51">
        <v>2364</v>
      </c>
      <c r="G54" s="51">
        <v>1829</v>
      </c>
      <c r="H54" s="51">
        <v>174</v>
      </c>
      <c r="I54" s="51">
        <v>47</v>
      </c>
      <c r="J54" s="51">
        <v>1</v>
      </c>
      <c r="K54" s="51">
        <v>30</v>
      </c>
    </row>
    <row r="55" spans="1:11" ht="7.5" customHeight="1">
      <c r="A55" s="4"/>
      <c r="B55" s="120"/>
      <c r="C55" s="120"/>
      <c r="D55" s="46"/>
      <c r="E55" s="46"/>
      <c r="F55" s="46"/>
      <c r="G55" s="46"/>
      <c r="H55" s="46"/>
      <c r="I55" s="46"/>
      <c r="J55" s="46"/>
      <c r="K55" s="46"/>
    </row>
    <row r="56" spans="1:11" ht="13.5">
      <c r="A56" s="108" t="s">
        <v>330</v>
      </c>
      <c r="B56" s="1" t="s">
        <v>352</v>
      </c>
      <c r="C56" s="120"/>
      <c r="D56" s="141"/>
      <c r="E56" s="141"/>
      <c r="F56" s="141"/>
      <c r="G56" s="141"/>
      <c r="H56" s="141"/>
      <c r="I56" s="141"/>
      <c r="J56" s="141"/>
      <c r="K56" s="141"/>
    </row>
    <row r="57" ht="13.5">
      <c r="B57" s="1" t="s">
        <v>351</v>
      </c>
    </row>
    <row r="58" ht="13.5">
      <c r="B58" s="1" t="s">
        <v>331</v>
      </c>
    </row>
    <row r="59" ht="13.5">
      <c r="A59" s="1" t="s">
        <v>332</v>
      </c>
    </row>
  </sheetData>
  <sheetProtection/>
  <mergeCells count="10">
    <mergeCell ref="A7:C7"/>
    <mergeCell ref="B22:C22"/>
    <mergeCell ref="B38:C38"/>
    <mergeCell ref="B54:C54"/>
    <mergeCell ref="A1:K1"/>
    <mergeCell ref="A5:C6"/>
    <mergeCell ref="D5:D6"/>
    <mergeCell ref="E5:I5"/>
    <mergeCell ref="J5:J6"/>
    <mergeCell ref="K5:K6"/>
  </mergeCells>
  <dataValidations count="1">
    <dataValidation allowBlank="1" showInputMessage="1" showErrorMessage="1" imeMode="off" sqref="D7:K56"/>
  </dataValidation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2019-03-06T01:03:39Z</cp:lastPrinted>
  <dcterms:created xsi:type="dcterms:W3CDTF">2007-04-13T00:54:36Z</dcterms:created>
  <dcterms:modified xsi:type="dcterms:W3CDTF">2019-03-06T01:04:20Z</dcterms:modified>
  <cp:category/>
  <cp:version/>
  <cp:contentType/>
  <cp:contentStatus/>
</cp:coreProperties>
</file>