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40" windowHeight="9000" activeTab="0"/>
  </bookViews>
  <sheets>
    <sheet name="4-1" sheetId="1" r:id="rId1"/>
    <sheet name="4-2" sheetId="2" r:id="rId2"/>
    <sheet name="4-3" sheetId="3" r:id="rId3"/>
    <sheet name="4-4" sheetId="4" r:id="rId4"/>
  </sheets>
  <definedNames/>
  <calcPr fullCalcOnLoad="1" refMode="R1C1"/>
</workbook>
</file>

<file path=xl/sharedStrings.xml><?xml version="1.0" encoding="utf-8"?>
<sst xmlns="http://schemas.openxmlformats.org/spreadsheetml/2006/main" count="220" uniqueCount="82">
  <si>
    <t>江東区</t>
  </si>
  <si>
    <t>総数</t>
  </si>
  <si>
    <t>70～74</t>
  </si>
  <si>
    <t>75～79</t>
  </si>
  <si>
    <t>80～84</t>
  </si>
  <si>
    <t>男</t>
  </si>
  <si>
    <t>女</t>
  </si>
  <si>
    <t>妻の年齢　　　　　年次</t>
  </si>
  <si>
    <t>夫が65歳以上</t>
  </si>
  <si>
    <t>65～69歳</t>
  </si>
  <si>
    <t>85歳以上</t>
  </si>
  <si>
    <t>妻が60歳以上</t>
  </si>
  <si>
    <t>昭和</t>
  </si>
  <si>
    <t>年</t>
  </si>
  <si>
    <t>平成</t>
  </si>
  <si>
    <t>妻が65歳以上</t>
  </si>
  <si>
    <t>年次　　　　　　　　男女</t>
  </si>
  <si>
    <t>65～69歳</t>
  </si>
  <si>
    <t>夫の年齢</t>
  </si>
  <si>
    <t>（別掲）</t>
  </si>
  <si>
    <t>60～64歳</t>
  </si>
  <si>
    <t>妻が　　　　　60歳未満</t>
  </si>
  <si>
    <t>夫が</t>
  </si>
  <si>
    <t>歳</t>
  </si>
  <si>
    <t>60歳未満</t>
  </si>
  <si>
    <t>夫の年齢　　　　　　　　　妻の年齢</t>
  </si>
  <si>
    <t>総　　　　　　数　　　１）</t>
  </si>
  <si>
    <t>夫が就業者</t>
  </si>
  <si>
    <t>夫が非就業者</t>
  </si>
  <si>
    <t>妻が　　　就業者</t>
  </si>
  <si>
    <t>妻が　　　非就業者</t>
  </si>
  <si>
    <t>２）</t>
  </si>
  <si>
    <t>高齢夫婦世帯数</t>
  </si>
  <si>
    <t>65～69</t>
  </si>
  <si>
    <t>妻が60～64歳</t>
  </si>
  <si>
    <t>妻が65～69歳</t>
  </si>
  <si>
    <t>妻が70～74歳</t>
  </si>
  <si>
    <t>85歳以上</t>
  </si>
  <si>
    <t>妻が75～79歳</t>
  </si>
  <si>
    <t>妻が80～84歳</t>
  </si>
  <si>
    <t>妻が85歳以上</t>
  </si>
  <si>
    <t>注：</t>
  </si>
  <si>
    <t>１）　夫の労働力状態「不詳」を含む。</t>
  </si>
  <si>
    <t>２）　妻の労働力状態「不詳」を含む。</t>
  </si>
  <si>
    <t>　</t>
  </si>
  <si>
    <t>70～74</t>
  </si>
  <si>
    <t>75～79</t>
  </si>
  <si>
    <t>80～84</t>
  </si>
  <si>
    <t>60</t>
  </si>
  <si>
    <t>2</t>
  </si>
  <si>
    <t>7</t>
  </si>
  <si>
    <t>12</t>
  </si>
  <si>
    <t>17</t>
  </si>
  <si>
    <t>22</t>
  </si>
  <si>
    <t>27</t>
  </si>
  <si>
    <t>60</t>
  </si>
  <si>
    <t>2</t>
  </si>
  <si>
    <t>60</t>
  </si>
  <si>
    <t>65～69</t>
  </si>
  <si>
    <t>70～74</t>
  </si>
  <si>
    <t>75～79</t>
  </si>
  <si>
    <t>80～84</t>
  </si>
  <si>
    <t>70～74</t>
  </si>
  <si>
    <t xml:space="preserve"> </t>
  </si>
  <si>
    <t>75～79</t>
  </si>
  <si>
    <t>80～84</t>
  </si>
  <si>
    <t>60～64</t>
  </si>
  <si>
    <t>（別掲）60歳以上</t>
  </si>
  <si>
    <t>４－１．　年齢（5区分），男女別　高齢者単身世帯数　（60歳以上別掲）</t>
  </si>
  <si>
    <t>65歳以上の単身世帯数</t>
  </si>
  <si>
    <t>令和2年　「国勢調査」</t>
  </si>
  <si>
    <t>（昭和60年～令和2年）</t>
  </si>
  <si>
    <t>令和</t>
  </si>
  <si>
    <t>資料：総務省統計局　「令和2年国勢調査人口等基本集計」</t>
  </si>
  <si>
    <t>資料：総務省統計局 「令和2年国勢調査人口等基本集計」</t>
  </si>
  <si>
    <t>資料：総務省統計局 令和2年「国勢調査人口等基本集計」</t>
  </si>
  <si>
    <t>令和2年　「国勢調査」</t>
  </si>
  <si>
    <t>資料：総務省統計局　「令和2年国勢調査世帯構造等基本集計」</t>
  </si>
  <si>
    <t>４－２．　年齢（5区分）別　高齢夫婦のみの世帯数　（昭和60年～令和2年）</t>
  </si>
  <si>
    <t>４－３．　夫の年齢，妻の年齢別　高齢夫婦のみの世帯数</t>
  </si>
  <si>
    <t>４－４．　夫及び妻の就業・非就業・年齢別　高齢夫婦のみの世帯数</t>
  </si>
  <si>
    <t>-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</si>
</sst>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\2\)\ #,###,###,##0.00;\2\)\ \-###,###,##0.00"/>
    <numFmt numFmtId="181" formatCode="##,###,###,##0.0;&quot;-&quot;#,###,###,##0.0"/>
    <numFmt numFmtId="182" formatCode="#,###,###,##0.00;&quot; -&quot;###,###,##0.00"/>
    <numFmt numFmtId="183" formatCode="\4\)\ #,###,###,##0.00;\4\)\ \-###,###,##0.00"/>
    <numFmt numFmtId="184" formatCode="\3\)\4\)\ #,###,###,##0.00;\3\)\4\)\ \-###,###,##0.00"/>
    <numFmt numFmtId="185" formatCode="0_);[Red]\(0\)"/>
    <numFmt numFmtId="186" formatCode="0.00_ "/>
    <numFmt numFmtId="187" formatCode="0.00;[Red]0.00"/>
    <numFmt numFmtId="188" formatCode="#,##0_);[Red]\(#,##0\)"/>
    <numFmt numFmtId="189" formatCode="0.0_ "/>
    <numFmt numFmtId="190" formatCode="0;&quot;△ &quot;0"/>
    <numFmt numFmtId="191" formatCode="###,###,###,##0;&quot;-&quot;##,###,###,##0"/>
    <numFmt numFmtId="192" formatCode="##,###,###,##0;&quot;-&quot;#,###,###,##0"/>
    <numFmt numFmtId="193" formatCode="#,###,###,##0;&quot; -&quot;###,###,##0"/>
    <numFmt numFmtId="194" formatCode="\ ###,###,##0;&quot;-&quot;###,###,##0"/>
    <numFmt numFmtId="195" formatCode="###,###,##0;&quot;-&quot;##,###,##0"/>
    <numFmt numFmtId="196" formatCode="0.E+00"/>
    <numFmt numFmtId="197" formatCode="#,###,##0;&quot; -&quot;###,##0"/>
    <numFmt numFmtId="198" formatCode="##0.0;&quot;-&quot;#0.0"/>
    <numFmt numFmtId="199" formatCode="###,##0;&quot;-&quot;##,##0"/>
    <numFmt numFmtId="200" formatCode="##,###,##0;&quot;-&quot;#,###,##0"/>
    <numFmt numFmtId="201" formatCode="#0.0;&quot;-&quot;0.0"/>
    <numFmt numFmtId="202" formatCode="#,##0_ "/>
    <numFmt numFmtId="203" formatCode="##\ ###\ ##0;&quot;▲ &quot;##\ ###\ ##0;&quot;-&quot;"/>
    <numFmt numFmtId="204" formatCode="###\ ##0;&quot;▲&quot;###\ ##0;&quot;-&quot;"/>
    <numFmt numFmtId="205" formatCode="##0.0;&quot;▲&quot;##0.0;&quot;-&quot;"/>
    <numFmt numFmtId="206" formatCode="#,##0;&quot;▲ &quot;#,##0"/>
    <numFmt numFmtId="207" formatCode="##\ ###\ ##0.0;&quot;▲&quot;##\ ###\ ##0.0;&quot;-&quot;"/>
    <numFmt numFmtId="208" formatCode="0.0_);[Red]\(0.0\)"/>
    <numFmt numFmtId="209" formatCode="0_ "/>
    <numFmt numFmtId="210" formatCode="#\ ###\ ##0;&quot;△ &quot;#\ ##0"/>
    <numFmt numFmtId="211" formatCode="#\ ##0.00_ "/>
    <numFmt numFmtId="212" formatCode="#\ ###\ ##0_ "/>
    <numFmt numFmtId="213" formatCode="#\ ###\ ##0;&quot;▲&quot;#\ ###\ ##0"/>
    <numFmt numFmtId="214" formatCode="#\ ###\ ##0;&quot;▲&quot;###\ ##0"/>
    <numFmt numFmtId="215" formatCode="#\ ##0.00"/>
    <numFmt numFmtId="216" formatCode="##\ ###\ ###\ ##0;&quot;▲&quot;##\ ###\ ###\ ##0;\ &quot;-&quot;"/>
    <numFmt numFmtId="217" formatCode="###\ ##0;&quot;▲&quot;###\ ##0;\ &quot;-&quot;"/>
    <numFmt numFmtId="218" formatCode="##\ ###\ ##0;&quot;▲&quot;##\ ###\ ##0;&quot;-&quot;"/>
    <numFmt numFmtId="219" formatCode="#,##0.0;&quot;▲ &quot;#,##0.0"/>
    <numFmt numFmtId="220" formatCode="0.00;&quot;△ &quot;0.00"/>
    <numFmt numFmtId="221" formatCode="#,##0.00_);[Red]\(#,##0.00\)"/>
    <numFmt numFmtId="222" formatCode="###\ ###\ ##0"/>
    <numFmt numFmtId="223" formatCode="[&lt;=999]000;[&lt;=99999]000\-00;000\-0000"/>
    <numFmt numFmtId="224" formatCode="#,##0_ ;[Red]\-#,##0\ "/>
    <numFmt numFmtId="225" formatCode="#\ ###\ ##0.00;&quot;△ &quot;#\ ##0.00"/>
    <numFmt numFmtId="226" formatCode="#\ ###\ ##0.0;&quot;△ &quot;#\ ##0.0"/>
    <numFmt numFmtId="227" formatCode="#\ ###\ ##0;&quot;△ &quot;#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\ ###\ ##0.0;&quot;△ &quot;#\ ##0.0;&quot;-&quot;"/>
    <numFmt numFmtId="233" formatCode="#\ ###\ ##0.0;&quot;△ &quot;#\ ##0;&quot;-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49" fontId="5" fillId="0" borderId="0" xfId="0" applyNumberFormat="1" applyFont="1" applyAlignment="1">
      <alignment horizontal="distributed"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49" fontId="5" fillId="0" borderId="0" xfId="0" applyNumberFormat="1" applyFont="1" applyBorder="1" applyAlignment="1">
      <alignment horizontal="distributed"/>
    </xf>
    <xf numFmtId="49" fontId="5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 horizontal="distributed"/>
    </xf>
    <xf numFmtId="0" fontId="5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49" fontId="0" fillId="0" borderId="0" xfId="0" applyNumberFormat="1" applyFont="1" applyAlignment="1">
      <alignment horizontal="distributed"/>
    </xf>
    <xf numFmtId="49" fontId="0" fillId="0" borderId="11" xfId="0" applyNumberFormat="1" applyFont="1" applyBorder="1" applyAlignment="1">
      <alignment horizontal="distributed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distributed"/>
    </xf>
    <xf numFmtId="20" fontId="5" fillId="0" borderId="21" xfId="0" applyNumberFormat="1" applyFont="1" applyBorder="1" applyAlignment="1">
      <alignment horizontal="distributed" vertical="center"/>
    </xf>
    <xf numFmtId="210" fontId="0" fillId="0" borderId="22" xfId="0" applyNumberFormat="1" applyFont="1" applyBorder="1" applyAlignment="1">
      <alignment horizontal="distributed" vertical="center"/>
    </xf>
    <xf numFmtId="210" fontId="0" fillId="0" borderId="0" xfId="0" applyNumberFormat="1" applyFont="1" applyAlignment="1">
      <alignment horizontal="distributed" vertical="center"/>
    </xf>
    <xf numFmtId="210" fontId="0" fillId="0" borderId="0" xfId="0" applyNumberFormat="1" applyFont="1" applyAlignment="1">
      <alignment horizontal="distributed" vertical="center"/>
    </xf>
    <xf numFmtId="210" fontId="0" fillId="0" borderId="23" xfId="0" applyNumberFormat="1" applyFont="1" applyBorder="1" applyAlignment="1">
      <alignment/>
    </xf>
    <xf numFmtId="210" fontId="0" fillId="0" borderId="0" xfId="0" applyNumberFormat="1" applyFont="1" applyAlignment="1">
      <alignment/>
    </xf>
    <xf numFmtId="210" fontId="0" fillId="0" borderId="0" xfId="0" applyNumberFormat="1" applyFont="1" applyBorder="1" applyAlignment="1">
      <alignment/>
    </xf>
    <xf numFmtId="227" fontId="0" fillId="0" borderId="0" xfId="0" applyNumberFormat="1" applyFont="1" applyBorder="1" applyAlignment="1">
      <alignment/>
    </xf>
    <xf numFmtId="227" fontId="0" fillId="0" borderId="0" xfId="0" applyNumberFormat="1" applyFont="1" applyBorder="1" applyAlignment="1">
      <alignment horizontal="right"/>
    </xf>
    <xf numFmtId="227" fontId="0" fillId="0" borderId="23" xfId="0" applyNumberFormat="1" applyFont="1" applyBorder="1" applyAlignment="1">
      <alignment/>
    </xf>
    <xf numFmtId="227" fontId="0" fillId="0" borderId="0" xfId="0" applyNumberFormat="1" applyFont="1" applyAlignment="1">
      <alignment/>
    </xf>
    <xf numFmtId="227" fontId="0" fillId="0" borderId="0" xfId="0" applyNumberFormat="1" applyFont="1" applyBorder="1" applyAlignment="1">
      <alignment/>
    </xf>
    <xf numFmtId="210" fontId="0" fillId="0" borderId="23" xfId="0" applyNumberFormat="1" applyFont="1" applyBorder="1" applyAlignment="1">
      <alignment/>
    </xf>
    <xf numFmtId="210" fontId="0" fillId="0" borderId="17" xfId="0" applyNumberFormat="1" applyFont="1" applyBorder="1" applyAlignment="1">
      <alignment/>
    </xf>
    <xf numFmtId="227" fontId="0" fillId="0" borderId="11" xfId="0" applyNumberFormat="1" applyFont="1" applyBorder="1" applyAlignment="1">
      <alignment/>
    </xf>
    <xf numFmtId="227" fontId="0" fillId="0" borderId="11" xfId="0" applyNumberFormat="1" applyFont="1" applyBorder="1" applyAlignment="1">
      <alignment/>
    </xf>
    <xf numFmtId="210" fontId="0" fillId="0" borderId="22" xfId="0" applyNumberFormat="1" applyFont="1" applyBorder="1" applyAlignment="1">
      <alignment/>
    </xf>
    <xf numFmtId="210" fontId="0" fillId="0" borderId="11" xfId="0" applyNumberFormat="1" applyFont="1" applyBorder="1" applyAlignment="1">
      <alignment/>
    </xf>
    <xf numFmtId="227" fontId="0" fillId="0" borderId="22" xfId="0" applyNumberFormat="1" applyFont="1" applyFill="1" applyBorder="1" applyAlignment="1">
      <alignment horizontal="right"/>
    </xf>
    <xf numFmtId="227" fontId="0" fillId="0" borderId="0" xfId="0" applyNumberFormat="1" applyFont="1" applyFill="1" applyAlignment="1">
      <alignment horizontal="right"/>
    </xf>
    <xf numFmtId="227" fontId="0" fillId="0" borderId="23" xfId="0" applyNumberFormat="1" applyFont="1" applyFill="1" applyBorder="1" applyAlignment="1">
      <alignment horizontal="right"/>
    </xf>
    <xf numFmtId="227" fontId="0" fillId="0" borderId="23" xfId="0" applyNumberFormat="1" applyFont="1" applyBorder="1" applyAlignment="1">
      <alignment horizontal="right"/>
    </xf>
    <xf numFmtId="227" fontId="0" fillId="0" borderId="0" xfId="0" applyNumberFormat="1" applyFont="1" applyAlignment="1">
      <alignment horizontal="right"/>
    </xf>
    <xf numFmtId="227" fontId="0" fillId="0" borderId="17" xfId="0" applyNumberFormat="1" applyFont="1" applyBorder="1" applyAlignment="1">
      <alignment horizontal="right"/>
    </xf>
    <xf numFmtId="227" fontId="0" fillId="0" borderId="11" xfId="0" applyNumberFormat="1" applyFont="1" applyBorder="1" applyAlignment="1">
      <alignment horizontal="right"/>
    </xf>
    <xf numFmtId="0" fontId="0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227" fontId="0" fillId="0" borderId="23" xfId="0" applyNumberFormat="1" applyFont="1" applyBorder="1" applyAlignment="1">
      <alignment horizontal="right" vertical="center"/>
    </xf>
    <xf numFmtId="227" fontId="0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49" fontId="0" fillId="0" borderId="0" xfId="0" applyNumberFormat="1" applyFont="1" applyBorder="1" applyAlignment="1">
      <alignment horizontal="distributed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11" xfId="0" applyFont="1" applyBorder="1" applyAlignment="1">
      <alignment horizontal="distributed"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24" xfId="0" applyFont="1" applyFill="1" applyBorder="1" applyAlignment="1">
      <alignment horizontal="distributed"/>
    </xf>
    <xf numFmtId="0" fontId="5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21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2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2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view="pageBreakPreview" zoomScaleSheetLayoutView="100" zoomScalePageLayoutView="0" workbookViewId="0" topLeftCell="D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2" width="3.125" style="1" customWidth="1"/>
    <col min="3" max="3" width="5.375" style="1" customWidth="1"/>
    <col min="4" max="4" width="3.125" style="2" customWidth="1"/>
    <col min="5" max="5" width="3.125" style="1" customWidth="1"/>
    <col min="6" max="6" width="4.25390625" style="1" customWidth="1"/>
    <col min="7" max="7" width="8.625" style="1" customWidth="1"/>
    <col min="8" max="8" width="7.875" style="1" customWidth="1"/>
    <col min="9" max="11" width="7.625" style="1" customWidth="1"/>
    <col min="12" max="12" width="9.625" style="1" customWidth="1"/>
    <col min="13" max="13" width="18.25390625" style="1" customWidth="1"/>
    <col min="14" max="16384" width="9.00390625" style="1" customWidth="1"/>
  </cols>
  <sheetData>
    <row r="1" spans="1:13" ht="21" customHeight="1">
      <c r="A1" s="95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4:12" ht="16.5" customHeight="1">
      <c r="D2" s="1"/>
      <c r="E2" s="24" t="s">
        <v>44</v>
      </c>
      <c r="F2" s="25"/>
      <c r="H2" s="25"/>
      <c r="I2" s="25"/>
      <c r="J2" s="43" t="s">
        <v>71</v>
      </c>
      <c r="K2" s="25"/>
      <c r="L2" s="25"/>
    </row>
    <row r="3" spans="1:13" ht="27.75" customHeight="1" thickBot="1">
      <c r="A3" s="41" t="s">
        <v>0</v>
      </c>
      <c r="B3" s="8"/>
      <c r="C3" s="8"/>
      <c r="D3" s="8"/>
      <c r="E3" s="42" t="s">
        <v>70</v>
      </c>
      <c r="F3" s="8"/>
      <c r="G3" s="8"/>
      <c r="H3" s="8"/>
      <c r="I3" s="8"/>
      <c r="J3" s="8"/>
      <c r="K3" s="8"/>
      <c r="L3" s="8"/>
      <c r="M3" s="8"/>
    </row>
    <row r="4" spans="1:13" ht="13.5" customHeight="1" thickTop="1">
      <c r="A4" s="26"/>
      <c r="B4" s="97" t="s">
        <v>16</v>
      </c>
      <c r="C4" s="97"/>
      <c r="D4" s="97"/>
      <c r="E4" s="97"/>
      <c r="F4" s="26"/>
      <c r="G4" s="3" t="s">
        <v>1</v>
      </c>
      <c r="H4" s="3" t="s">
        <v>17</v>
      </c>
      <c r="I4" s="3" t="s">
        <v>45</v>
      </c>
      <c r="J4" s="3" t="s">
        <v>46</v>
      </c>
      <c r="K4" s="3" t="s">
        <v>47</v>
      </c>
      <c r="L4" s="3" t="s">
        <v>10</v>
      </c>
      <c r="M4" s="50" t="s">
        <v>67</v>
      </c>
    </row>
    <row r="5" spans="1:13" ht="12.75">
      <c r="A5" s="98" t="s">
        <v>69</v>
      </c>
      <c r="B5" s="99"/>
      <c r="C5" s="99"/>
      <c r="D5" s="99"/>
      <c r="E5" s="99"/>
      <c r="F5" s="99"/>
      <c r="G5" s="51"/>
      <c r="H5" s="52"/>
      <c r="I5" s="52"/>
      <c r="J5" s="52"/>
      <c r="K5" s="52"/>
      <c r="L5" s="52"/>
      <c r="M5" s="53"/>
    </row>
    <row r="6" spans="3:13" ht="19.5" customHeight="1">
      <c r="C6" s="7" t="s">
        <v>12</v>
      </c>
      <c r="D6" s="16" t="s">
        <v>48</v>
      </c>
      <c r="E6" s="7" t="s">
        <v>13</v>
      </c>
      <c r="G6" s="54">
        <f aca="true" t="shared" si="0" ref="G6:G13">SUM(H6:L6)</f>
        <v>3651</v>
      </c>
      <c r="H6" s="55">
        <f aca="true" t="shared" si="1" ref="H6:M7">SUM(H16,H26)</f>
        <v>1418</v>
      </c>
      <c r="I6" s="55">
        <f t="shared" si="1"/>
        <v>1113</v>
      </c>
      <c r="J6" s="55">
        <f t="shared" si="1"/>
        <v>712</v>
      </c>
      <c r="K6" s="55">
        <f t="shared" si="1"/>
        <v>304</v>
      </c>
      <c r="L6" s="55">
        <f t="shared" si="1"/>
        <v>104</v>
      </c>
      <c r="M6" s="55">
        <f t="shared" si="1"/>
        <v>5382</v>
      </c>
    </row>
    <row r="7" spans="3:13" ht="19.5" customHeight="1">
      <c r="C7" s="7" t="s">
        <v>14</v>
      </c>
      <c r="D7" s="16" t="s">
        <v>49</v>
      </c>
      <c r="E7" s="7" t="s">
        <v>13</v>
      </c>
      <c r="G7" s="54">
        <f t="shared" si="0"/>
        <v>5520</v>
      </c>
      <c r="H7" s="55">
        <f t="shared" si="1"/>
        <v>2067</v>
      </c>
      <c r="I7" s="55">
        <f t="shared" si="1"/>
        <v>1574</v>
      </c>
      <c r="J7" s="55">
        <f t="shared" si="1"/>
        <v>1094</v>
      </c>
      <c r="K7" s="55">
        <f t="shared" si="1"/>
        <v>571</v>
      </c>
      <c r="L7" s="55">
        <f t="shared" si="1"/>
        <v>214</v>
      </c>
      <c r="M7" s="55">
        <f t="shared" si="1"/>
        <v>7988</v>
      </c>
    </row>
    <row r="8" spans="3:13" ht="19.5" customHeight="1">
      <c r="C8" s="7"/>
      <c r="D8" s="16" t="s">
        <v>50</v>
      </c>
      <c r="E8" s="7"/>
      <c r="G8" s="54">
        <f t="shared" si="0"/>
        <v>10228</v>
      </c>
      <c r="H8" s="55">
        <f aca="true" t="shared" si="2" ref="H8:M8">SUM(H18,H29)</f>
        <v>3251</v>
      </c>
      <c r="I8" s="55">
        <f t="shared" si="2"/>
        <v>2781</v>
      </c>
      <c r="J8" s="55">
        <f t="shared" si="2"/>
        <v>2172</v>
      </c>
      <c r="K8" s="55">
        <f t="shared" si="2"/>
        <v>1331</v>
      </c>
      <c r="L8" s="55">
        <f t="shared" si="2"/>
        <v>693</v>
      </c>
      <c r="M8" s="55">
        <f t="shared" si="2"/>
        <v>13699</v>
      </c>
    </row>
    <row r="9" spans="4:13" ht="19.5" customHeight="1">
      <c r="D9" s="16" t="s">
        <v>51</v>
      </c>
      <c r="E9" s="7"/>
      <c r="G9" s="54">
        <f t="shared" si="0"/>
        <v>11492</v>
      </c>
      <c r="H9" s="56">
        <f aca="true" t="shared" si="3" ref="H9:M10">SUM(H19,H29)</f>
        <v>3738</v>
      </c>
      <c r="I9" s="56">
        <f t="shared" si="3"/>
        <v>3114</v>
      </c>
      <c r="J9" s="56">
        <f t="shared" si="3"/>
        <v>2404</v>
      </c>
      <c r="K9" s="56">
        <f t="shared" si="3"/>
        <v>1430</v>
      </c>
      <c r="L9" s="56">
        <f t="shared" si="3"/>
        <v>806</v>
      </c>
      <c r="M9" s="56">
        <f t="shared" si="3"/>
        <v>15559</v>
      </c>
    </row>
    <row r="10" spans="4:13" ht="19.5" customHeight="1">
      <c r="D10" s="16" t="s">
        <v>52</v>
      </c>
      <c r="E10" s="7"/>
      <c r="G10" s="54">
        <f t="shared" si="0"/>
        <v>15469</v>
      </c>
      <c r="H10" s="56">
        <f t="shared" si="3"/>
        <v>4532</v>
      </c>
      <c r="I10" s="56">
        <f t="shared" si="3"/>
        <v>4243</v>
      </c>
      <c r="J10" s="56">
        <f t="shared" si="3"/>
        <v>3256</v>
      </c>
      <c r="K10" s="56">
        <f t="shared" si="3"/>
        <v>2122</v>
      </c>
      <c r="L10" s="56">
        <f t="shared" si="3"/>
        <v>1316</v>
      </c>
      <c r="M10" s="56">
        <f t="shared" si="3"/>
        <v>20699</v>
      </c>
    </row>
    <row r="11" spans="4:13" ht="19.5" customHeight="1">
      <c r="D11" s="16" t="s">
        <v>53</v>
      </c>
      <c r="E11" s="7"/>
      <c r="G11" s="54">
        <f t="shared" si="0"/>
        <v>20581</v>
      </c>
      <c r="H11" s="57">
        <v>5713</v>
      </c>
      <c r="I11" s="57">
        <v>4988</v>
      </c>
      <c r="J11" s="57">
        <v>4523</v>
      </c>
      <c r="K11" s="57">
        <v>3195</v>
      </c>
      <c r="L11" s="57">
        <v>2162</v>
      </c>
      <c r="M11" s="58">
        <v>27397</v>
      </c>
    </row>
    <row r="12" spans="1:13" ht="19.5" customHeight="1">
      <c r="A12" s="6"/>
      <c r="B12" s="6"/>
      <c r="C12" s="6"/>
      <c r="D12" s="16" t="s">
        <v>54</v>
      </c>
      <c r="E12" s="27"/>
      <c r="F12" s="6"/>
      <c r="G12" s="59">
        <f t="shared" si="0"/>
        <v>27600</v>
      </c>
      <c r="H12" s="57">
        <v>7622</v>
      </c>
      <c r="I12" s="57">
        <v>6266</v>
      </c>
      <c r="J12" s="60">
        <v>5466</v>
      </c>
      <c r="K12" s="57">
        <v>4529</v>
      </c>
      <c r="L12" s="57">
        <v>3717</v>
      </c>
      <c r="M12" s="58">
        <v>33528</v>
      </c>
    </row>
    <row r="13" spans="1:13" ht="19.5" customHeight="1">
      <c r="A13" s="6"/>
      <c r="B13" s="6"/>
      <c r="C13" s="89" t="s">
        <v>72</v>
      </c>
      <c r="D13" s="44" t="s">
        <v>49</v>
      </c>
      <c r="E13" s="90" t="s">
        <v>13</v>
      </c>
      <c r="F13" s="6"/>
      <c r="G13" s="59">
        <f t="shared" si="0"/>
        <v>31686</v>
      </c>
      <c r="H13" s="57">
        <v>6377</v>
      </c>
      <c r="I13" s="57">
        <v>7888</v>
      </c>
      <c r="J13" s="60">
        <v>6480</v>
      </c>
      <c r="K13" s="57">
        <v>5407</v>
      </c>
      <c r="L13" s="57">
        <v>5534</v>
      </c>
      <c r="M13" s="58">
        <v>37653</v>
      </c>
    </row>
    <row r="14" spans="4:13" ht="19.5" customHeight="1">
      <c r="D14" s="16"/>
      <c r="E14" s="7"/>
      <c r="G14" s="54"/>
      <c r="H14" s="55"/>
      <c r="I14" s="55"/>
      <c r="J14" s="55"/>
      <c r="K14" s="55"/>
      <c r="L14" s="55"/>
      <c r="M14" s="55"/>
    </row>
    <row r="15" spans="1:13" ht="19.5" customHeight="1">
      <c r="A15" s="28"/>
      <c r="B15" s="28"/>
      <c r="C15" s="28"/>
      <c r="D15" s="4" t="s">
        <v>5</v>
      </c>
      <c r="E15" s="28"/>
      <c r="F15" s="28"/>
      <c r="G15" s="54"/>
      <c r="H15" s="55"/>
      <c r="I15" s="55"/>
      <c r="J15" s="55"/>
      <c r="K15" s="55"/>
      <c r="L15" s="55"/>
      <c r="M15" s="55"/>
    </row>
    <row r="16" spans="3:13" ht="19.5" customHeight="1">
      <c r="C16" s="7" t="s">
        <v>12</v>
      </c>
      <c r="D16" s="16" t="s">
        <v>55</v>
      </c>
      <c r="E16" s="7" t="s">
        <v>13</v>
      </c>
      <c r="G16" s="54">
        <f aca="true" t="shared" si="4" ref="G16:G23">SUM(H16:L16)</f>
        <v>975</v>
      </c>
      <c r="H16" s="55">
        <v>349</v>
      </c>
      <c r="I16" s="55">
        <v>281</v>
      </c>
      <c r="J16" s="55">
        <v>209</v>
      </c>
      <c r="K16" s="55">
        <v>85</v>
      </c>
      <c r="L16" s="55">
        <v>51</v>
      </c>
      <c r="M16" s="55">
        <v>1506</v>
      </c>
    </row>
    <row r="17" spans="3:13" ht="19.5" customHeight="1">
      <c r="C17" s="7" t="s">
        <v>14</v>
      </c>
      <c r="D17" s="16" t="s">
        <v>56</v>
      </c>
      <c r="E17" s="7" t="s">
        <v>13</v>
      </c>
      <c r="G17" s="54">
        <f t="shared" si="4"/>
        <v>1361</v>
      </c>
      <c r="H17" s="55">
        <v>552</v>
      </c>
      <c r="I17" s="55">
        <v>338</v>
      </c>
      <c r="J17" s="55">
        <v>241</v>
      </c>
      <c r="K17" s="55">
        <v>151</v>
      </c>
      <c r="L17" s="55">
        <v>79</v>
      </c>
      <c r="M17" s="55">
        <v>2311</v>
      </c>
    </row>
    <row r="18" spans="3:13" ht="19.5" customHeight="1">
      <c r="C18" s="7"/>
      <c r="D18" s="16" t="s">
        <v>50</v>
      </c>
      <c r="E18" s="7"/>
      <c r="G18" s="54">
        <f t="shared" si="4"/>
        <v>1909</v>
      </c>
      <c r="H18" s="55">
        <v>799</v>
      </c>
      <c r="I18" s="55">
        <v>501</v>
      </c>
      <c r="J18" s="55">
        <v>307</v>
      </c>
      <c r="K18" s="55">
        <v>189</v>
      </c>
      <c r="L18" s="55">
        <v>113</v>
      </c>
      <c r="M18" s="55">
        <v>3231</v>
      </c>
    </row>
    <row r="19" spans="4:13" ht="19.5" customHeight="1">
      <c r="D19" s="16" t="s">
        <v>51</v>
      </c>
      <c r="E19" s="7"/>
      <c r="G19" s="54">
        <f t="shared" si="4"/>
        <v>3173</v>
      </c>
      <c r="H19" s="55">
        <v>1286</v>
      </c>
      <c r="I19" s="55">
        <v>834</v>
      </c>
      <c r="J19" s="55">
        <v>539</v>
      </c>
      <c r="K19" s="55">
        <v>288</v>
      </c>
      <c r="L19" s="55">
        <v>226</v>
      </c>
      <c r="M19" s="55">
        <v>5091</v>
      </c>
    </row>
    <row r="20" spans="4:13" ht="19.5" customHeight="1">
      <c r="D20" s="16" t="s">
        <v>52</v>
      </c>
      <c r="E20" s="7"/>
      <c r="G20" s="54">
        <f t="shared" si="4"/>
        <v>4660</v>
      </c>
      <c r="H20" s="55">
        <v>1860</v>
      </c>
      <c r="I20" s="55">
        <v>1318</v>
      </c>
      <c r="J20" s="55">
        <v>766</v>
      </c>
      <c r="K20" s="55">
        <v>419</v>
      </c>
      <c r="L20" s="55">
        <v>297</v>
      </c>
      <c r="M20" s="55">
        <v>7482</v>
      </c>
    </row>
    <row r="21" spans="4:13" ht="19.5" customHeight="1">
      <c r="D21" s="16" t="s">
        <v>53</v>
      </c>
      <c r="E21" s="7"/>
      <c r="G21" s="54">
        <f t="shared" si="4"/>
        <v>6856</v>
      </c>
      <c r="H21" s="57">
        <v>2734</v>
      </c>
      <c r="I21" s="57">
        <v>1797</v>
      </c>
      <c r="J21" s="57">
        <v>1207</v>
      </c>
      <c r="K21" s="57">
        <v>699</v>
      </c>
      <c r="L21" s="57">
        <v>419</v>
      </c>
      <c r="M21" s="61">
        <v>10800</v>
      </c>
    </row>
    <row r="22" spans="1:13" ht="19.5" customHeight="1">
      <c r="A22" s="6"/>
      <c r="B22" s="6"/>
      <c r="C22" s="6"/>
      <c r="D22" s="16" t="s">
        <v>54</v>
      </c>
      <c r="E22" s="27"/>
      <c r="F22" s="6"/>
      <c r="G22" s="54">
        <f t="shared" si="4"/>
        <v>9900</v>
      </c>
      <c r="H22" s="57">
        <v>3837</v>
      </c>
      <c r="I22" s="57">
        <v>2574</v>
      </c>
      <c r="J22" s="57">
        <v>1653</v>
      </c>
      <c r="K22" s="57">
        <v>1061</v>
      </c>
      <c r="L22" s="57">
        <v>775</v>
      </c>
      <c r="M22" s="61">
        <v>13407</v>
      </c>
    </row>
    <row r="23" spans="1:13" ht="19.5" customHeight="1">
      <c r="A23" s="6"/>
      <c r="B23" s="6"/>
      <c r="C23" s="89" t="s">
        <v>72</v>
      </c>
      <c r="D23" s="44" t="s">
        <v>49</v>
      </c>
      <c r="E23" s="90" t="s">
        <v>13</v>
      </c>
      <c r="F23" s="6"/>
      <c r="G23" s="54">
        <f t="shared" si="4"/>
        <v>11670</v>
      </c>
      <c r="H23" s="57">
        <v>3376</v>
      </c>
      <c r="I23" s="57">
        <v>3575</v>
      </c>
      <c r="J23" s="57">
        <v>2250</v>
      </c>
      <c r="K23" s="57">
        <v>1409</v>
      </c>
      <c r="L23" s="57">
        <v>1060</v>
      </c>
      <c r="M23" s="61">
        <v>15105</v>
      </c>
    </row>
    <row r="24" spans="4:13" ht="19.5" customHeight="1">
      <c r="D24" s="16"/>
      <c r="E24" s="7"/>
      <c r="G24" s="54"/>
      <c r="H24" s="55"/>
      <c r="I24" s="55"/>
      <c r="J24" s="55"/>
      <c r="K24" s="55"/>
      <c r="L24" s="55"/>
      <c r="M24" s="55"/>
    </row>
    <row r="25" spans="1:13" ht="19.5" customHeight="1">
      <c r="A25" s="28"/>
      <c r="B25" s="28"/>
      <c r="C25" s="28"/>
      <c r="D25" s="4" t="s">
        <v>6</v>
      </c>
      <c r="E25" s="28"/>
      <c r="F25" s="28"/>
      <c r="G25" s="54"/>
      <c r="H25" s="55"/>
      <c r="I25" s="55"/>
      <c r="J25" s="55"/>
      <c r="K25" s="55"/>
      <c r="L25" s="55"/>
      <c r="M25" s="55"/>
    </row>
    <row r="26" spans="3:13" ht="19.5" customHeight="1">
      <c r="C26" s="7" t="s">
        <v>12</v>
      </c>
      <c r="D26" s="16" t="s">
        <v>55</v>
      </c>
      <c r="E26" s="7" t="s">
        <v>13</v>
      </c>
      <c r="G26" s="54">
        <f aca="true" t="shared" si="5" ref="G26:G33">SUM(H26:L26)</f>
        <v>2676</v>
      </c>
      <c r="H26" s="55">
        <v>1069</v>
      </c>
      <c r="I26" s="55">
        <v>832</v>
      </c>
      <c r="J26" s="55">
        <v>503</v>
      </c>
      <c r="K26" s="55">
        <v>219</v>
      </c>
      <c r="L26" s="55">
        <v>53</v>
      </c>
      <c r="M26" s="55">
        <v>3876</v>
      </c>
    </row>
    <row r="27" spans="3:13" ht="19.5" customHeight="1">
      <c r="C27" s="7" t="s">
        <v>14</v>
      </c>
      <c r="D27" s="16" t="s">
        <v>56</v>
      </c>
      <c r="E27" s="7" t="s">
        <v>13</v>
      </c>
      <c r="G27" s="54">
        <f t="shared" si="5"/>
        <v>4159</v>
      </c>
      <c r="H27" s="55">
        <v>1515</v>
      </c>
      <c r="I27" s="55">
        <v>1236</v>
      </c>
      <c r="J27" s="55">
        <v>853</v>
      </c>
      <c r="K27" s="55">
        <v>420</v>
      </c>
      <c r="L27" s="55">
        <v>135</v>
      </c>
      <c r="M27" s="55">
        <v>5677</v>
      </c>
    </row>
    <row r="28" spans="3:13" ht="19.5" customHeight="1">
      <c r="C28" s="7"/>
      <c r="D28" s="21" t="s">
        <v>50</v>
      </c>
      <c r="E28" s="19"/>
      <c r="F28" s="9"/>
      <c r="G28" s="54">
        <f t="shared" si="5"/>
        <v>5877</v>
      </c>
      <c r="H28" s="56">
        <v>1870</v>
      </c>
      <c r="I28" s="56">
        <v>1752</v>
      </c>
      <c r="J28" s="56">
        <v>1268</v>
      </c>
      <c r="K28" s="56">
        <v>687</v>
      </c>
      <c r="L28" s="56">
        <v>300</v>
      </c>
      <c r="M28" s="56">
        <v>7784</v>
      </c>
    </row>
    <row r="29" spans="1:17" ht="19.5" customHeight="1">
      <c r="A29" s="9"/>
      <c r="B29" s="9"/>
      <c r="C29" s="19"/>
      <c r="D29" s="21" t="s">
        <v>51</v>
      </c>
      <c r="E29" s="19"/>
      <c r="F29" s="9"/>
      <c r="G29" s="54">
        <f t="shared" si="5"/>
        <v>8319</v>
      </c>
      <c r="H29" s="56">
        <v>2452</v>
      </c>
      <c r="I29" s="56">
        <v>2280</v>
      </c>
      <c r="J29" s="56">
        <v>1865</v>
      </c>
      <c r="K29" s="56">
        <v>1142</v>
      </c>
      <c r="L29" s="56">
        <v>580</v>
      </c>
      <c r="M29" s="56">
        <v>10468</v>
      </c>
      <c r="Q29" s="9"/>
    </row>
    <row r="30" spans="1:13" ht="19.5" customHeight="1">
      <c r="A30" s="9"/>
      <c r="B30" s="9"/>
      <c r="C30" s="19"/>
      <c r="D30" s="21" t="s">
        <v>52</v>
      </c>
      <c r="E30" s="19"/>
      <c r="F30" s="46"/>
      <c r="G30" s="54">
        <f t="shared" si="5"/>
        <v>10809</v>
      </c>
      <c r="H30" s="56">
        <v>2672</v>
      </c>
      <c r="I30" s="56">
        <v>2925</v>
      </c>
      <c r="J30" s="56">
        <v>2490</v>
      </c>
      <c r="K30" s="56">
        <v>1703</v>
      </c>
      <c r="L30" s="56">
        <v>1019</v>
      </c>
      <c r="M30" s="56">
        <v>13217</v>
      </c>
    </row>
    <row r="31" spans="1:13" ht="19.5" customHeight="1">
      <c r="A31" s="9"/>
      <c r="B31" s="9"/>
      <c r="C31" s="19"/>
      <c r="D31" s="21" t="s">
        <v>53</v>
      </c>
      <c r="E31" s="19"/>
      <c r="F31" s="47"/>
      <c r="G31" s="62">
        <f t="shared" si="5"/>
        <v>13725</v>
      </c>
      <c r="H31" s="57">
        <v>2979</v>
      </c>
      <c r="I31" s="57">
        <v>3191</v>
      </c>
      <c r="J31" s="57">
        <v>3316</v>
      </c>
      <c r="K31" s="57">
        <v>2496</v>
      </c>
      <c r="L31" s="57">
        <v>1743</v>
      </c>
      <c r="M31" s="57">
        <v>16597</v>
      </c>
    </row>
    <row r="32" spans="1:13" ht="19.5" customHeight="1">
      <c r="A32" s="84"/>
      <c r="B32" s="84"/>
      <c r="C32" s="85"/>
      <c r="D32" s="21" t="s">
        <v>54</v>
      </c>
      <c r="E32" s="85"/>
      <c r="F32" s="84"/>
      <c r="G32" s="54">
        <f t="shared" si="5"/>
        <v>17700</v>
      </c>
      <c r="H32" s="57">
        <v>3785</v>
      </c>
      <c r="I32" s="57">
        <v>3692</v>
      </c>
      <c r="J32" s="57">
        <v>3813</v>
      </c>
      <c r="K32" s="57">
        <v>3468</v>
      </c>
      <c r="L32" s="57">
        <v>2942</v>
      </c>
      <c r="M32" s="61">
        <v>20121</v>
      </c>
    </row>
    <row r="33" spans="1:13" ht="19.5" customHeight="1">
      <c r="A33" s="23"/>
      <c r="B33" s="23"/>
      <c r="C33" s="91" t="s">
        <v>72</v>
      </c>
      <c r="D33" s="45" t="s">
        <v>49</v>
      </c>
      <c r="E33" s="91" t="s">
        <v>13</v>
      </c>
      <c r="F33" s="23"/>
      <c r="G33" s="63">
        <f t="shared" si="5"/>
        <v>20016</v>
      </c>
      <c r="H33" s="64">
        <v>3001</v>
      </c>
      <c r="I33" s="64">
        <v>4313</v>
      </c>
      <c r="J33" s="64">
        <v>4230</v>
      </c>
      <c r="K33" s="64">
        <v>3998</v>
      </c>
      <c r="L33" s="64">
        <v>4474</v>
      </c>
      <c r="M33" s="65">
        <v>22548</v>
      </c>
    </row>
    <row r="34" spans="1:13" ht="7.5" customHeight="1">
      <c r="A34" s="84"/>
      <c r="B34" s="84"/>
      <c r="C34" s="85"/>
      <c r="D34" s="86"/>
      <c r="E34" s="85"/>
      <c r="F34" s="84"/>
      <c r="G34" s="56"/>
      <c r="H34" s="57"/>
      <c r="I34" s="57"/>
      <c r="J34" s="57"/>
      <c r="K34" s="57"/>
      <c r="L34" s="57"/>
      <c r="M34" s="61"/>
    </row>
    <row r="35" spans="1:4" ht="13.5" customHeight="1">
      <c r="A35" s="1" t="s">
        <v>73</v>
      </c>
      <c r="D35" s="17"/>
    </row>
    <row r="36" ht="12.75">
      <c r="D36" s="1"/>
    </row>
    <row r="37" ht="12.75">
      <c r="D37" s="1"/>
    </row>
    <row r="38" spans="4:10" ht="12.75">
      <c r="D38" s="5"/>
      <c r="E38" s="5"/>
      <c r="F38" s="5"/>
      <c r="G38" s="5"/>
      <c r="H38" s="5"/>
      <c r="I38" s="5"/>
      <c r="J38" s="5"/>
    </row>
    <row r="39" spans="4:10" ht="13.5" customHeight="1">
      <c r="D39" s="5"/>
      <c r="J39" s="5"/>
    </row>
    <row r="40" spans="4:10" ht="12.75">
      <c r="D40" s="5"/>
      <c r="E40" s="5"/>
      <c r="F40" s="5"/>
      <c r="G40" s="5"/>
      <c r="H40" s="5"/>
      <c r="J40" s="5"/>
    </row>
    <row r="41" ht="12.75">
      <c r="D41" s="1"/>
    </row>
    <row r="42" ht="12.75">
      <c r="D42" s="1"/>
    </row>
    <row r="43" spans="4:10" ht="13.5" customHeight="1">
      <c r="D43" s="5"/>
      <c r="E43" s="5"/>
      <c r="F43" s="5"/>
      <c r="G43" s="5"/>
      <c r="H43" s="5"/>
      <c r="I43" s="5"/>
      <c r="J43" s="5"/>
    </row>
    <row r="44" spans="4:10" ht="12.75">
      <c r="D44" s="5"/>
      <c r="E44" s="5"/>
      <c r="F44" s="5"/>
      <c r="J44" s="5"/>
    </row>
    <row r="45" spans="4:10" ht="12.75">
      <c r="D45" s="5"/>
      <c r="E45" s="5"/>
      <c r="F45" s="5"/>
      <c r="G45" s="5"/>
      <c r="H45" s="5"/>
      <c r="I45" s="5"/>
      <c r="J45" s="5"/>
    </row>
    <row r="46" ht="12.75">
      <c r="D46" s="1"/>
    </row>
    <row r="47" ht="13.5" customHeight="1">
      <c r="D47" s="1"/>
    </row>
    <row r="48" spans="4:10" ht="12.75">
      <c r="D48" s="5"/>
      <c r="E48" s="5"/>
      <c r="F48" s="5"/>
      <c r="G48" s="5"/>
      <c r="H48" s="5"/>
      <c r="I48" s="5"/>
      <c r="J48" s="5"/>
    </row>
    <row r="49" spans="4:10" ht="12.75">
      <c r="D49" s="5"/>
      <c r="E49" s="5"/>
      <c r="F49" s="5"/>
      <c r="G49" s="5"/>
      <c r="H49" s="5"/>
      <c r="I49" s="5"/>
      <c r="J49" s="5"/>
    </row>
    <row r="50" spans="4:10" ht="12.75">
      <c r="D50" s="5"/>
      <c r="E50" s="5"/>
      <c r="F50" s="5"/>
      <c r="G50" s="5"/>
      <c r="H50" s="5"/>
      <c r="I50" s="5"/>
      <c r="J50" s="5"/>
    </row>
    <row r="51" ht="13.5" customHeight="1">
      <c r="D51" s="1"/>
    </row>
    <row r="52" ht="12.75">
      <c r="D52" s="1"/>
    </row>
    <row r="53" spans="4:10" ht="12.75">
      <c r="D53" s="5"/>
      <c r="E53" s="5"/>
      <c r="F53" s="5"/>
      <c r="G53" s="5"/>
      <c r="H53" s="5"/>
      <c r="J53" s="5"/>
    </row>
    <row r="54" spans="4:10" ht="12.75">
      <c r="D54" s="5"/>
      <c r="J54" s="5"/>
    </row>
    <row r="55" spans="4:10" ht="13.5" customHeight="1">
      <c r="D55" s="5"/>
      <c r="E55" s="5"/>
      <c r="F55" s="5"/>
      <c r="G55" s="5"/>
      <c r="J55" s="5"/>
    </row>
    <row r="56" ht="12.75">
      <c r="D56" s="1"/>
    </row>
    <row r="57" ht="12.75">
      <c r="D57" s="1"/>
    </row>
    <row r="58" spans="4:10" ht="12.75">
      <c r="D58" s="5"/>
      <c r="E58" s="5"/>
      <c r="F58" s="5"/>
      <c r="G58" s="5"/>
      <c r="H58" s="5"/>
      <c r="I58" s="5"/>
      <c r="J58" s="5"/>
    </row>
    <row r="59" spans="4:10" ht="12.75">
      <c r="D59" s="5"/>
      <c r="E59" s="5"/>
      <c r="J59" s="5"/>
    </row>
    <row r="60" spans="4:10" ht="12.75">
      <c r="D60" s="5"/>
      <c r="E60" s="5"/>
      <c r="F60" s="5"/>
      <c r="G60" s="5"/>
      <c r="H60" s="5"/>
      <c r="I60" s="5"/>
      <c r="J60" s="5"/>
    </row>
    <row r="61" spans="4:10" ht="12.75">
      <c r="D61" s="5"/>
      <c r="E61" s="5"/>
      <c r="F61" s="5"/>
      <c r="G61" s="5"/>
      <c r="H61" s="5"/>
      <c r="I61" s="5"/>
      <c r="J61" s="5"/>
    </row>
    <row r="62" spans="4:10" ht="12.75">
      <c r="D62" s="5"/>
      <c r="E62" s="5"/>
      <c r="F62" s="5"/>
      <c r="G62" s="5"/>
      <c r="H62" s="5"/>
      <c r="I62" s="5"/>
      <c r="J62" s="5"/>
    </row>
    <row r="63" spans="4:10" ht="12.75">
      <c r="D63" s="5"/>
      <c r="E63" s="5"/>
      <c r="F63" s="5"/>
      <c r="G63" s="5"/>
      <c r="H63" s="5"/>
      <c r="I63" s="5"/>
      <c r="J63" s="5"/>
    </row>
    <row r="64" ht="12.75">
      <c r="D64" s="1"/>
    </row>
    <row r="65" ht="13.5" customHeight="1">
      <c r="D65" s="1"/>
    </row>
    <row r="66" ht="12.75">
      <c r="D66" s="1"/>
    </row>
    <row r="67" ht="12.75">
      <c r="D67" s="1"/>
    </row>
    <row r="68" ht="12.75">
      <c r="D68" s="1"/>
    </row>
    <row r="69" spans="4:10" ht="13.5" customHeight="1"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J71" s="5"/>
    </row>
    <row r="72" spans="1:6" ht="12.75">
      <c r="A72" s="5"/>
      <c r="B72" s="5"/>
      <c r="C72" s="5"/>
      <c r="D72" s="5"/>
      <c r="E72" s="5"/>
      <c r="F72" s="5"/>
    </row>
    <row r="73" ht="13.5" customHeight="1">
      <c r="D73" s="1"/>
    </row>
    <row r="74" ht="12.75">
      <c r="D74" s="1"/>
    </row>
    <row r="75" ht="12.75">
      <c r="D75" s="1"/>
    </row>
    <row r="76" ht="12.75">
      <c r="D76" s="1"/>
    </row>
    <row r="77" spans="4:10" ht="13.5" customHeight="1"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J78" s="5"/>
    </row>
    <row r="79" spans="4:10" ht="12.75">
      <c r="D79" s="5"/>
      <c r="E79" s="5"/>
      <c r="F79" s="5"/>
      <c r="G79" s="5"/>
      <c r="H79" s="5"/>
      <c r="J79" s="5"/>
    </row>
    <row r="80" spans="1:6" ht="12.75">
      <c r="A80" s="5"/>
      <c r="B80" s="5"/>
      <c r="C80" s="5"/>
      <c r="D80" s="1"/>
      <c r="F80" s="5"/>
    </row>
    <row r="81" ht="13.5" customHeight="1">
      <c r="D81" s="1"/>
    </row>
    <row r="82" ht="12.75">
      <c r="D82" s="1"/>
    </row>
    <row r="83" ht="12.75">
      <c r="D83" s="1"/>
    </row>
    <row r="84" ht="12.75">
      <c r="D84" s="1"/>
    </row>
    <row r="85" spans="4:10" ht="13.5" customHeight="1">
      <c r="D85" s="5"/>
      <c r="E85" s="5"/>
      <c r="F85" s="5"/>
      <c r="G85" s="5"/>
      <c r="J85" s="5"/>
    </row>
    <row r="86" spans="4:10" ht="12.75">
      <c r="D86" s="5"/>
      <c r="J86" s="5"/>
    </row>
    <row r="87" spans="4:10" ht="12.75">
      <c r="D87" s="5"/>
      <c r="E87" s="5"/>
      <c r="F87" s="5"/>
      <c r="G87" s="5"/>
      <c r="J87" s="5"/>
    </row>
    <row r="88" ht="12.75">
      <c r="D88" s="1"/>
    </row>
    <row r="89" ht="13.5" customHeight="1">
      <c r="D89" s="1"/>
    </row>
    <row r="90" ht="13.5" customHeight="1">
      <c r="D90" s="1"/>
    </row>
    <row r="91" ht="12.75">
      <c r="D91" s="1"/>
    </row>
    <row r="92" ht="12.75">
      <c r="D92" s="1"/>
    </row>
    <row r="93" spans="4:10" ht="13.5" customHeight="1">
      <c r="D93" s="5"/>
      <c r="E93" s="5"/>
      <c r="F93" s="5"/>
      <c r="G93" s="5"/>
      <c r="H93" s="5"/>
      <c r="I93" s="5"/>
      <c r="J93" s="5"/>
    </row>
    <row r="94" spans="4:10" ht="12.75">
      <c r="D94" s="5"/>
      <c r="E94" s="5"/>
      <c r="F94" s="5"/>
      <c r="G94" s="5"/>
      <c r="J94" s="5"/>
    </row>
    <row r="95" spans="4:10" ht="12.75">
      <c r="D95" s="5"/>
      <c r="E95" s="5"/>
      <c r="F95" s="5"/>
      <c r="G95" s="5"/>
      <c r="H95" s="5"/>
      <c r="I95" s="5"/>
      <c r="J95" s="5"/>
    </row>
    <row r="96" ht="12.75">
      <c r="D96" s="1"/>
    </row>
    <row r="97" ht="13.5" customHeight="1">
      <c r="D97" s="1"/>
    </row>
    <row r="98" ht="12.75">
      <c r="D98" s="1"/>
    </row>
    <row r="99" ht="12.75">
      <c r="D99" s="1"/>
    </row>
    <row r="100" ht="12.75">
      <c r="D100" s="1"/>
    </row>
    <row r="101" spans="4:10" ht="13.5" customHeight="1">
      <c r="D101" s="5"/>
      <c r="E101" s="5"/>
      <c r="F101" s="5"/>
      <c r="G101" s="5"/>
      <c r="H101" s="5"/>
      <c r="I101" s="5"/>
      <c r="J101" s="5"/>
    </row>
    <row r="102" spans="4:10" ht="12.75">
      <c r="D102" s="5"/>
      <c r="E102" s="5"/>
      <c r="F102" s="5"/>
      <c r="G102" s="5"/>
      <c r="J102" s="5"/>
    </row>
    <row r="103" spans="4:10" ht="12.75">
      <c r="D103" s="5"/>
      <c r="E103" s="5"/>
      <c r="F103" s="5"/>
      <c r="G103" s="5"/>
      <c r="H103" s="5"/>
      <c r="I103" s="5"/>
      <c r="J103" s="5"/>
    </row>
    <row r="104" ht="12.75">
      <c r="D104" s="1"/>
    </row>
    <row r="105" ht="13.5" customHeight="1">
      <c r="D105" s="1"/>
    </row>
    <row r="106" ht="12.75">
      <c r="D106" s="1"/>
    </row>
    <row r="107" ht="12.75">
      <c r="D107" s="1"/>
    </row>
    <row r="108" ht="12.75">
      <c r="D108" s="1"/>
    </row>
    <row r="109" spans="4:10" ht="13.5" customHeight="1">
      <c r="D109" s="5"/>
      <c r="E109" s="5"/>
      <c r="F109" s="5"/>
      <c r="G109" s="5"/>
      <c r="H109" s="5"/>
      <c r="I109" s="5"/>
      <c r="J109" s="5"/>
    </row>
    <row r="110" spans="4:10" ht="12.75">
      <c r="D110" s="5"/>
      <c r="E110" s="5"/>
      <c r="F110" s="5"/>
      <c r="G110" s="5"/>
      <c r="J110" s="5"/>
    </row>
    <row r="111" spans="4:10" ht="12.75">
      <c r="D111" s="5"/>
      <c r="E111" s="5"/>
      <c r="F111" s="5"/>
      <c r="G111" s="5"/>
      <c r="H111" s="5"/>
      <c r="J111" s="5"/>
    </row>
    <row r="112" ht="12.75">
      <c r="D112" s="1"/>
    </row>
    <row r="113" ht="13.5" customHeight="1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spans="4:10" ht="12.75">
      <c r="D118" s="5"/>
      <c r="E118" s="5"/>
      <c r="F118" s="5"/>
      <c r="G118" s="5"/>
      <c r="H118" s="5"/>
      <c r="J118" s="5"/>
    </row>
    <row r="119" spans="4:10" ht="12.75">
      <c r="D119" s="5"/>
      <c r="E119" s="5"/>
      <c r="J119" s="5"/>
    </row>
    <row r="120" spans="4:10" ht="12.75">
      <c r="D120" s="5"/>
      <c r="E120" s="5"/>
      <c r="F120" s="5"/>
      <c r="G120" s="5"/>
      <c r="H120" s="5"/>
      <c r="J120" s="5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spans="4:10" ht="12.75">
      <c r="D126" s="5"/>
      <c r="E126" s="5"/>
      <c r="F126" s="5"/>
      <c r="G126" s="5"/>
      <c r="H126" s="5"/>
      <c r="J126" s="5"/>
    </row>
    <row r="127" spans="4:10" ht="12.75">
      <c r="D127" s="5"/>
      <c r="E127" s="5"/>
      <c r="F127" s="5"/>
      <c r="J127" s="5"/>
    </row>
    <row r="128" spans="4:10" ht="12.75">
      <c r="D128" s="5"/>
      <c r="E128" s="5"/>
      <c r="F128" s="5"/>
      <c r="G128" s="5"/>
      <c r="H128" s="5"/>
      <c r="J128" s="5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spans="4:10" ht="12.75">
      <c r="D134" s="5"/>
      <c r="E134" s="5"/>
      <c r="F134" s="5"/>
      <c r="G134" s="5"/>
      <c r="J134" s="5"/>
    </row>
    <row r="135" spans="4:10" ht="12.75">
      <c r="D135" s="5"/>
      <c r="J135" s="5"/>
    </row>
    <row r="136" spans="4:10" ht="12.75">
      <c r="D136" s="5"/>
      <c r="E136" s="5"/>
      <c r="F136" s="5"/>
      <c r="G136" s="5"/>
      <c r="J136" s="5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spans="4:10" ht="12.75">
      <c r="D142" s="5"/>
      <c r="E142" s="5"/>
      <c r="F142" s="5"/>
      <c r="G142" s="5"/>
      <c r="H142" s="5"/>
      <c r="I142" s="5"/>
      <c r="J142" s="5"/>
    </row>
    <row r="143" spans="4:10" ht="12.75">
      <c r="D143" s="5"/>
      <c r="E143" s="5"/>
      <c r="F143" s="5"/>
      <c r="G143" s="5"/>
      <c r="J143" s="5"/>
    </row>
    <row r="144" spans="4:10" ht="12.75">
      <c r="D144" s="5"/>
      <c r="E144" s="5"/>
      <c r="F144" s="5"/>
      <c r="G144" s="5"/>
      <c r="H144" s="5"/>
      <c r="I144" s="5"/>
      <c r="J144" s="5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spans="4:10" ht="12.75">
      <c r="D150" s="5"/>
      <c r="E150" s="5"/>
      <c r="F150" s="5"/>
      <c r="G150" s="5"/>
      <c r="H150" s="5"/>
      <c r="I150" s="5"/>
      <c r="J150" s="5"/>
    </row>
    <row r="151" spans="4:10" ht="12.75">
      <c r="D151" s="5"/>
      <c r="E151" s="5"/>
      <c r="F151" s="5"/>
      <c r="G151" s="5"/>
      <c r="J151" s="5"/>
    </row>
    <row r="152" spans="4:10" ht="12.75">
      <c r="D152" s="5"/>
      <c r="E152" s="5"/>
      <c r="F152" s="5"/>
      <c r="G152" s="5"/>
      <c r="H152" s="5"/>
      <c r="I152" s="5"/>
      <c r="J152" s="5"/>
    </row>
    <row r="153" ht="12.75">
      <c r="D153" s="1"/>
    </row>
    <row r="158" spans="17:23" ht="12.75">
      <c r="Q158" s="5"/>
      <c r="R158" s="5"/>
      <c r="S158" s="5"/>
      <c r="T158" s="5"/>
      <c r="U158" s="5"/>
      <c r="V158" s="5"/>
      <c r="W158" s="5"/>
    </row>
    <row r="159" spans="17:23" ht="12.75">
      <c r="Q159" s="5"/>
      <c r="R159" s="5"/>
      <c r="S159" s="5"/>
      <c r="T159" s="5"/>
      <c r="W159" s="5"/>
    </row>
    <row r="160" spans="17:23" ht="12.75">
      <c r="Q160" s="5"/>
      <c r="R160" s="5"/>
      <c r="S160" s="5"/>
      <c r="T160" s="5"/>
      <c r="U160" s="5"/>
      <c r="W160" s="5"/>
    </row>
    <row r="166" spans="17:23" ht="12.75">
      <c r="Q166" s="5"/>
      <c r="R166" s="5"/>
      <c r="S166" s="5"/>
      <c r="T166" s="5"/>
      <c r="U166" s="5"/>
      <c r="W166" s="5"/>
    </row>
    <row r="167" spans="17:23" ht="12.75">
      <c r="Q167" s="5"/>
      <c r="R167" s="5"/>
      <c r="W167" s="5"/>
    </row>
    <row r="168" spans="17:23" ht="12.75">
      <c r="Q168" s="5"/>
      <c r="R168" s="5"/>
      <c r="S168" s="5"/>
      <c r="T168" s="5"/>
      <c r="U168" s="5"/>
      <c r="W168" s="5"/>
    </row>
    <row r="174" spans="17:23" ht="12.75">
      <c r="Q174" s="5"/>
      <c r="R174" s="5"/>
      <c r="S174" s="5"/>
      <c r="T174" s="5"/>
      <c r="U174" s="5"/>
      <c r="W174" s="5"/>
    </row>
    <row r="175" spans="17:23" ht="12.75">
      <c r="Q175" s="5"/>
      <c r="R175" s="5"/>
      <c r="S175" s="5"/>
      <c r="W175" s="5"/>
    </row>
    <row r="176" spans="17:23" ht="12.75">
      <c r="Q176" s="5"/>
      <c r="R176" s="5"/>
      <c r="S176" s="5"/>
      <c r="T176" s="5"/>
      <c r="U176" s="5"/>
      <c r="W176" s="5"/>
    </row>
  </sheetData>
  <sheetProtection/>
  <mergeCells count="3">
    <mergeCell ref="A1:M1"/>
    <mergeCell ref="B4:E4"/>
    <mergeCell ref="A5:F5"/>
  </mergeCells>
  <dataValidations count="1">
    <dataValidation allowBlank="1" showInputMessage="1" showErrorMessage="1" imeMode="off" sqref="H5:M20 H24:M30 G5:G34"/>
  </dataValidation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F24" sqref="F24"/>
    </sheetView>
  </sheetViews>
  <sheetFormatPr defaultColWidth="9.00390625" defaultRowHeight="13.5"/>
  <cols>
    <col min="1" max="1" width="2.625" style="1" customWidth="1"/>
    <col min="2" max="2" width="4.625" style="1" customWidth="1"/>
    <col min="3" max="4" width="3.625" style="1" customWidth="1"/>
    <col min="5" max="5" width="2.625" style="1" customWidth="1"/>
    <col min="6" max="11" width="10.625" style="1" customWidth="1"/>
    <col min="12" max="16384" width="9.00390625" style="1" customWidth="1"/>
  </cols>
  <sheetData>
    <row r="1" spans="1:11" ht="21" customHeight="1">
      <c r="A1" s="95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41" t="s">
        <v>0</v>
      </c>
      <c r="B3" s="8"/>
      <c r="C3" s="8"/>
      <c r="D3" s="8"/>
      <c r="E3" s="42" t="s">
        <v>70</v>
      </c>
      <c r="F3" s="8"/>
      <c r="G3" s="8"/>
      <c r="H3" s="8"/>
      <c r="I3" s="8"/>
      <c r="J3" s="8"/>
      <c r="K3" s="8"/>
    </row>
    <row r="4" spans="1:11" ht="15.75" customHeight="1" thickTop="1">
      <c r="A4" s="11"/>
      <c r="B4" s="101" t="s">
        <v>7</v>
      </c>
      <c r="C4" s="102"/>
      <c r="D4" s="102"/>
      <c r="E4" s="12"/>
      <c r="F4" s="105" t="s">
        <v>8</v>
      </c>
      <c r="G4" s="105"/>
      <c r="H4" s="105"/>
      <c r="I4" s="105"/>
      <c r="J4" s="105"/>
      <c r="K4" s="106"/>
    </row>
    <row r="5" spans="1:11" ht="15.75" customHeight="1">
      <c r="A5" s="10"/>
      <c r="B5" s="103"/>
      <c r="C5" s="103"/>
      <c r="D5" s="103"/>
      <c r="E5" s="13"/>
      <c r="F5" s="14" t="s">
        <v>1</v>
      </c>
      <c r="G5" s="14" t="s">
        <v>9</v>
      </c>
      <c r="H5" s="14" t="s">
        <v>45</v>
      </c>
      <c r="I5" s="14" t="s">
        <v>46</v>
      </c>
      <c r="J5" s="14" t="s">
        <v>47</v>
      </c>
      <c r="K5" s="15" t="s">
        <v>10</v>
      </c>
    </row>
    <row r="6" spans="1:11" ht="15.75" customHeight="1">
      <c r="A6" s="100" t="s">
        <v>11</v>
      </c>
      <c r="B6" s="100"/>
      <c r="C6" s="100"/>
      <c r="D6" s="100"/>
      <c r="E6" s="100"/>
      <c r="F6" s="66"/>
      <c r="G6" s="55"/>
      <c r="H6" s="55"/>
      <c r="I6" s="55"/>
      <c r="J6" s="55"/>
      <c r="K6" s="55"/>
    </row>
    <row r="7" spans="2:11" ht="15.75" customHeight="1">
      <c r="B7" s="2" t="s">
        <v>12</v>
      </c>
      <c r="C7" s="16" t="s">
        <v>48</v>
      </c>
      <c r="D7" s="7" t="s">
        <v>13</v>
      </c>
      <c r="F7" s="54">
        <f aca="true" t="shared" si="0" ref="F7:F14">SUM(G7:K7)</f>
        <v>4067</v>
      </c>
      <c r="G7" s="55">
        <v>1445</v>
      </c>
      <c r="H7" s="55">
        <v>1452</v>
      </c>
      <c r="I7" s="55">
        <v>789</v>
      </c>
      <c r="J7" s="55">
        <v>300</v>
      </c>
      <c r="K7" s="55">
        <v>81</v>
      </c>
    </row>
    <row r="8" spans="2:11" ht="15.75" customHeight="1">
      <c r="B8" s="2" t="s">
        <v>14</v>
      </c>
      <c r="C8" s="16" t="s">
        <v>56</v>
      </c>
      <c r="D8" s="16" t="s">
        <v>13</v>
      </c>
      <c r="F8" s="54">
        <f t="shared" si="0"/>
        <v>5745</v>
      </c>
      <c r="G8" s="55">
        <v>2197</v>
      </c>
      <c r="H8" s="55">
        <v>1743</v>
      </c>
      <c r="I8" s="55">
        <v>1179</v>
      </c>
      <c r="J8" s="55">
        <v>476</v>
      </c>
      <c r="K8" s="55">
        <v>150</v>
      </c>
    </row>
    <row r="9" spans="3:11" ht="15.75" customHeight="1">
      <c r="C9" s="16" t="s">
        <v>50</v>
      </c>
      <c r="D9" s="17"/>
      <c r="F9" s="54">
        <f t="shared" si="0"/>
        <v>7896</v>
      </c>
      <c r="G9" s="55">
        <v>3064</v>
      </c>
      <c r="H9" s="55">
        <v>2413</v>
      </c>
      <c r="I9" s="55">
        <v>1383</v>
      </c>
      <c r="J9" s="55">
        <v>773</v>
      </c>
      <c r="K9" s="55">
        <v>263</v>
      </c>
    </row>
    <row r="10" spans="3:11" ht="15.75" customHeight="1">
      <c r="C10" s="16" t="s">
        <v>51</v>
      </c>
      <c r="D10" s="17"/>
      <c r="F10" s="54">
        <f t="shared" si="0"/>
        <v>10644</v>
      </c>
      <c r="G10" s="55">
        <v>3936</v>
      </c>
      <c r="H10" s="55">
        <v>3364</v>
      </c>
      <c r="I10" s="55">
        <v>2003</v>
      </c>
      <c r="J10" s="55">
        <v>899</v>
      </c>
      <c r="K10" s="55">
        <v>442</v>
      </c>
    </row>
    <row r="11" spans="3:11" ht="15.75" customHeight="1">
      <c r="C11" s="16" t="s">
        <v>52</v>
      </c>
      <c r="D11" s="17"/>
      <c r="F11" s="54">
        <f t="shared" si="0"/>
        <v>13721</v>
      </c>
      <c r="G11" s="55">
        <v>4524</v>
      </c>
      <c r="H11" s="55">
        <v>4369</v>
      </c>
      <c r="I11" s="55">
        <v>2797</v>
      </c>
      <c r="J11" s="55">
        <v>1393</v>
      </c>
      <c r="K11" s="55">
        <v>638</v>
      </c>
    </row>
    <row r="12" spans="3:11" ht="15.75" customHeight="1">
      <c r="C12" s="16" t="s">
        <v>53</v>
      </c>
      <c r="D12" s="17"/>
      <c r="F12" s="54">
        <f t="shared" si="0"/>
        <v>16359</v>
      </c>
      <c r="G12" s="55">
        <v>4850</v>
      </c>
      <c r="H12" s="55">
        <v>4872</v>
      </c>
      <c r="I12" s="55">
        <v>3815</v>
      </c>
      <c r="J12" s="55">
        <v>1914</v>
      </c>
      <c r="K12" s="55">
        <v>908</v>
      </c>
    </row>
    <row r="13" spans="1:11" ht="15.75" customHeight="1">
      <c r="A13" s="6"/>
      <c r="B13" s="6"/>
      <c r="C13" s="16" t="s">
        <v>54</v>
      </c>
      <c r="D13" s="18"/>
      <c r="E13" s="6"/>
      <c r="F13" s="54">
        <f t="shared" si="0"/>
        <v>19150</v>
      </c>
      <c r="G13" s="55">
        <v>5362</v>
      </c>
      <c r="H13" s="55">
        <v>5260</v>
      </c>
      <c r="I13" s="55">
        <v>4362</v>
      </c>
      <c r="J13" s="55">
        <v>2861</v>
      </c>
      <c r="K13" s="55">
        <v>1305</v>
      </c>
    </row>
    <row r="14" spans="1:11" ht="15.75" customHeight="1">
      <c r="A14" s="6"/>
      <c r="B14" s="89" t="s">
        <v>72</v>
      </c>
      <c r="C14" s="44" t="s">
        <v>49</v>
      </c>
      <c r="D14" s="92" t="s">
        <v>13</v>
      </c>
      <c r="E14" s="6"/>
      <c r="F14" s="54">
        <f t="shared" si="0"/>
        <v>20337</v>
      </c>
      <c r="G14" s="55">
        <v>4067</v>
      </c>
      <c r="H14" s="55">
        <v>6001</v>
      </c>
      <c r="I14" s="55">
        <v>4803</v>
      </c>
      <c r="J14" s="55">
        <v>3340</v>
      </c>
      <c r="K14" s="55">
        <v>2126</v>
      </c>
    </row>
    <row r="15" spans="3:11" ht="15.75" customHeight="1">
      <c r="C15" s="16"/>
      <c r="D15" s="17"/>
      <c r="F15" s="54"/>
      <c r="G15" s="55"/>
      <c r="H15" s="55"/>
      <c r="I15" s="55"/>
      <c r="J15" s="55"/>
      <c r="K15" s="55"/>
    </row>
    <row r="16" spans="1:11" ht="15.75" customHeight="1">
      <c r="A16" s="104" t="s">
        <v>15</v>
      </c>
      <c r="B16" s="104"/>
      <c r="C16" s="104"/>
      <c r="D16" s="104"/>
      <c r="E16" s="104"/>
      <c r="F16" s="54"/>
      <c r="G16" s="55"/>
      <c r="H16" s="55"/>
      <c r="I16" s="55"/>
      <c r="J16" s="55"/>
      <c r="K16" s="55"/>
    </row>
    <row r="17" spans="2:11" ht="15.75" customHeight="1">
      <c r="B17" s="2" t="s">
        <v>12</v>
      </c>
      <c r="C17" s="16" t="s">
        <v>57</v>
      </c>
      <c r="D17" s="7" t="s">
        <v>13</v>
      </c>
      <c r="F17" s="54">
        <f aca="true" t="shared" si="1" ref="F17:F24">SUM(G17:K17)</f>
        <v>2593</v>
      </c>
      <c r="G17" s="55">
        <v>507</v>
      </c>
      <c r="H17" s="55">
        <v>1035</v>
      </c>
      <c r="I17" s="55">
        <v>694</v>
      </c>
      <c r="J17" s="55">
        <v>278</v>
      </c>
      <c r="K17" s="55">
        <v>79</v>
      </c>
    </row>
    <row r="18" spans="2:11" ht="15.75" customHeight="1">
      <c r="B18" s="2" t="s">
        <v>14</v>
      </c>
      <c r="C18" s="16" t="s">
        <v>56</v>
      </c>
      <c r="D18" s="16" t="s">
        <v>13</v>
      </c>
      <c r="F18" s="54">
        <f t="shared" si="1"/>
        <v>3966</v>
      </c>
      <c r="G18" s="55">
        <v>906</v>
      </c>
      <c r="H18" s="55">
        <v>1353</v>
      </c>
      <c r="I18" s="55">
        <v>1098</v>
      </c>
      <c r="J18" s="55">
        <v>464</v>
      </c>
      <c r="K18" s="55">
        <v>145</v>
      </c>
    </row>
    <row r="19" spans="1:11" ht="15.75" customHeight="1">
      <c r="A19" s="9"/>
      <c r="B19" s="9"/>
      <c r="C19" s="21" t="s">
        <v>50</v>
      </c>
      <c r="D19" s="22"/>
      <c r="E19" s="9"/>
      <c r="F19" s="54">
        <f t="shared" si="1"/>
        <v>5721</v>
      </c>
      <c r="G19" s="56">
        <v>1428</v>
      </c>
      <c r="H19" s="56">
        <v>1963</v>
      </c>
      <c r="I19" s="56">
        <v>1322</v>
      </c>
      <c r="J19" s="56">
        <v>748</v>
      </c>
      <c r="K19" s="56">
        <v>260</v>
      </c>
    </row>
    <row r="20" spans="1:11" ht="15.75" customHeight="1">
      <c r="A20" s="9"/>
      <c r="B20" s="9"/>
      <c r="C20" s="21" t="s">
        <v>51</v>
      </c>
      <c r="D20" s="22"/>
      <c r="E20" s="9"/>
      <c r="F20" s="54">
        <f t="shared" si="1"/>
        <v>8174</v>
      </c>
      <c r="G20" s="56">
        <v>2003</v>
      </c>
      <c r="H20" s="56">
        <v>2900</v>
      </c>
      <c r="I20" s="56">
        <v>1945</v>
      </c>
      <c r="J20" s="56">
        <v>889</v>
      </c>
      <c r="K20" s="56">
        <v>437</v>
      </c>
    </row>
    <row r="21" spans="1:11" ht="15.75" customHeight="1">
      <c r="A21" s="9"/>
      <c r="B21" s="9"/>
      <c r="C21" s="21" t="s">
        <v>52</v>
      </c>
      <c r="D21" s="22"/>
      <c r="E21" s="9"/>
      <c r="F21" s="54">
        <f t="shared" si="1"/>
        <v>10844</v>
      </c>
      <c r="G21" s="56">
        <v>2327</v>
      </c>
      <c r="H21" s="56">
        <v>3767</v>
      </c>
      <c r="I21" s="56">
        <v>2733</v>
      </c>
      <c r="J21" s="56">
        <v>1384</v>
      </c>
      <c r="K21" s="56">
        <v>633</v>
      </c>
    </row>
    <row r="22" spans="1:13" ht="15.75" customHeight="1">
      <c r="A22" s="9"/>
      <c r="B22" s="9"/>
      <c r="C22" s="21" t="s">
        <v>53</v>
      </c>
      <c r="D22" s="22"/>
      <c r="E22" s="46"/>
      <c r="F22" s="54">
        <f t="shared" si="1"/>
        <v>13498</v>
      </c>
      <c r="G22" s="56">
        <v>2644</v>
      </c>
      <c r="H22" s="56">
        <v>4334</v>
      </c>
      <c r="I22" s="56">
        <v>3723</v>
      </c>
      <c r="J22" s="56">
        <v>1891</v>
      </c>
      <c r="K22" s="56">
        <v>906</v>
      </c>
      <c r="L22" s="5"/>
      <c r="M22" s="5"/>
    </row>
    <row r="23" spans="1:11" ht="15.75" customHeight="1">
      <c r="A23" s="84"/>
      <c r="B23" s="84"/>
      <c r="C23" s="21" t="s">
        <v>54</v>
      </c>
      <c r="D23" s="87"/>
      <c r="E23" s="84"/>
      <c r="F23" s="54">
        <f t="shared" si="1"/>
        <v>16629</v>
      </c>
      <c r="G23" s="56">
        <v>3382</v>
      </c>
      <c r="H23" s="56">
        <v>4823</v>
      </c>
      <c r="I23" s="56">
        <v>4291</v>
      </c>
      <c r="J23" s="56">
        <v>2832</v>
      </c>
      <c r="K23" s="56">
        <v>1301</v>
      </c>
    </row>
    <row r="24" spans="1:11" ht="15.75" customHeight="1">
      <c r="A24" s="23"/>
      <c r="B24" s="93" t="s">
        <v>72</v>
      </c>
      <c r="C24" s="45" t="s">
        <v>49</v>
      </c>
      <c r="D24" s="94" t="s">
        <v>13</v>
      </c>
      <c r="E24" s="23"/>
      <c r="F24" s="63">
        <f t="shared" si="1"/>
        <v>18192</v>
      </c>
      <c r="G24" s="67">
        <v>2618</v>
      </c>
      <c r="H24" s="67">
        <v>5417</v>
      </c>
      <c r="I24" s="67">
        <v>4714</v>
      </c>
      <c r="J24" s="67">
        <v>3321</v>
      </c>
      <c r="K24" s="67">
        <v>2122</v>
      </c>
    </row>
    <row r="25" spans="1:11" ht="7.5" customHeight="1">
      <c r="A25" s="84"/>
      <c r="B25" s="84"/>
      <c r="C25" s="86"/>
      <c r="D25" s="87"/>
      <c r="E25" s="84"/>
      <c r="F25" s="56"/>
      <c r="G25" s="56"/>
      <c r="H25" s="56"/>
      <c r="I25" s="56"/>
      <c r="J25" s="56"/>
      <c r="K25" s="56"/>
    </row>
    <row r="26" spans="1:12" ht="12.75">
      <c r="A26" s="1" t="s">
        <v>74</v>
      </c>
      <c r="C26" s="16"/>
      <c r="L26" s="5"/>
    </row>
    <row r="27" spans="9:12" ht="12.75">
      <c r="I27" s="5"/>
      <c r="L27" s="5"/>
    </row>
  </sheetData>
  <sheetProtection/>
  <mergeCells count="5">
    <mergeCell ref="A6:E6"/>
    <mergeCell ref="B4:D5"/>
    <mergeCell ref="A16:E16"/>
    <mergeCell ref="A1:K1"/>
    <mergeCell ref="F4:K4"/>
  </mergeCells>
  <dataValidations count="1">
    <dataValidation allowBlank="1" showInputMessage="1" showErrorMessage="1" imeMode="off" sqref="F6:K25"/>
  </dataValidation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115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F7" sqref="F7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7.625" style="1" customWidth="1"/>
    <col min="4" max="4" width="2.625" style="1" customWidth="1"/>
    <col min="5" max="5" width="8.625" style="1" customWidth="1"/>
    <col min="6" max="6" width="9.625" style="1" customWidth="1"/>
    <col min="7" max="8" width="8.125" style="1" customWidth="1"/>
    <col min="9" max="9" width="8.625" style="1" customWidth="1"/>
    <col min="10" max="10" width="7.625" style="1" customWidth="1"/>
    <col min="11" max="12" width="9.625" style="1" customWidth="1"/>
    <col min="13" max="16384" width="9.00390625" style="1" customWidth="1"/>
  </cols>
  <sheetData>
    <row r="1" spans="1:12" ht="16.5" customHeight="1">
      <c r="A1" s="95" t="s">
        <v>79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ht="15.75" customHeight="1" thickBot="1">
      <c r="A2" s="48" t="s">
        <v>0</v>
      </c>
    </row>
    <row r="3" spans="1:12" ht="13.5" thickTop="1">
      <c r="A3" s="108" t="s">
        <v>18</v>
      </c>
      <c r="B3" s="109"/>
      <c r="C3" s="109"/>
      <c r="D3" s="109"/>
      <c r="E3" s="112" t="s">
        <v>11</v>
      </c>
      <c r="F3" s="113"/>
      <c r="G3" s="113"/>
      <c r="H3" s="113"/>
      <c r="I3" s="113"/>
      <c r="J3" s="113"/>
      <c r="K3" s="108"/>
      <c r="L3" s="29" t="s">
        <v>19</v>
      </c>
    </row>
    <row r="4" spans="1:12" ht="25.5">
      <c r="A4" s="110"/>
      <c r="B4" s="111"/>
      <c r="C4" s="111"/>
      <c r="D4" s="111"/>
      <c r="E4" s="30" t="s">
        <v>1</v>
      </c>
      <c r="F4" s="30" t="s">
        <v>20</v>
      </c>
      <c r="G4" s="30" t="s">
        <v>58</v>
      </c>
      <c r="H4" s="30" t="s">
        <v>59</v>
      </c>
      <c r="I4" s="30" t="s">
        <v>60</v>
      </c>
      <c r="J4" s="30" t="s">
        <v>61</v>
      </c>
      <c r="K4" s="31" t="s">
        <v>10</v>
      </c>
      <c r="L4" s="32" t="s">
        <v>21</v>
      </c>
    </row>
    <row r="5" spans="1:12" ht="15.75" customHeight="1">
      <c r="A5" s="99" t="s">
        <v>1</v>
      </c>
      <c r="B5" s="99"/>
      <c r="C5" s="99"/>
      <c r="D5" s="99"/>
      <c r="E5" s="68">
        <f>SUM(F5:K5)</f>
        <v>20337</v>
      </c>
      <c r="F5" s="69">
        <f>SUM(F7:F11)</f>
        <v>2145</v>
      </c>
      <c r="G5" s="69">
        <f aca="true" t="shared" si="0" ref="G5:L5">SUM(G7:G11)</f>
        <v>4674</v>
      </c>
      <c r="H5" s="69">
        <f t="shared" si="0"/>
        <v>5910</v>
      </c>
      <c r="I5" s="69">
        <f t="shared" si="0"/>
        <v>4216</v>
      </c>
      <c r="J5" s="69">
        <f t="shared" si="0"/>
        <v>2381</v>
      </c>
      <c r="K5" s="69">
        <f t="shared" si="0"/>
        <v>1011</v>
      </c>
      <c r="L5" s="69">
        <f t="shared" si="0"/>
        <v>972</v>
      </c>
    </row>
    <row r="6" spans="1:12" ht="15.75" customHeight="1">
      <c r="A6" s="49"/>
      <c r="B6" s="49"/>
      <c r="C6" s="49"/>
      <c r="D6" s="49"/>
      <c r="E6" s="70"/>
      <c r="F6" s="69"/>
      <c r="G6" s="69"/>
      <c r="H6" s="69"/>
      <c r="I6" s="69"/>
      <c r="J6" s="69"/>
      <c r="K6" s="69"/>
      <c r="L6" s="69"/>
    </row>
    <row r="7" spans="2:12" ht="15.75" customHeight="1">
      <c r="B7" s="7" t="s">
        <v>22</v>
      </c>
      <c r="C7" s="33" t="s">
        <v>58</v>
      </c>
      <c r="D7" s="7" t="s">
        <v>23</v>
      </c>
      <c r="E7" s="71">
        <f>SUM(F7:K7)</f>
        <v>4067</v>
      </c>
      <c r="F7" s="72">
        <v>1449</v>
      </c>
      <c r="G7" s="72">
        <v>2027</v>
      </c>
      <c r="H7" s="72">
        <v>480</v>
      </c>
      <c r="I7" s="72">
        <v>94</v>
      </c>
      <c r="J7" s="72">
        <v>16</v>
      </c>
      <c r="K7" s="72">
        <v>1</v>
      </c>
      <c r="L7" s="72">
        <v>601</v>
      </c>
    </row>
    <row r="8" spans="3:12" ht="15.75" customHeight="1">
      <c r="C8" s="33" t="s">
        <v>62</v>
      </c>
      <c r="D8" s="34" t="s">
        <v>63</v>
      </c>
      <c r="E8" s="71">
        <f>SUM(F8:K8)</f>
        <v>6001</v>
      </c>
      <c r="F8" s="72">
        <v>584</v>
      </c>
      <c r="G8" s="72">
        <v>2132</v>
      </c>
      <c r="H8" s="72">
        <v>2803</v>
      </c>
      <c r="I8" s="72">
        <v>375</v>
      </c>
      <c r="J8" s="72">
        <v>86</v>
      </c>
      <c r="K8" s="72">
        <v>21</v>
      </c>
      <c r="L8" s="72">
        <v>266</v>
      </c>
    </row>
    <row r="9" spans="3:12" ht="15.75" customHeight="1">
      <c r="C9" s="33" t="s">
        <v>64</v>
      </c>
      <c r="D9" s="34" t="s">
        <v>63</v>
      </c>
      <c r="E9" s="71">
        <f>SUM(F9:K9)</f>
        <v>4803</v>
      </c>
      <c r="F9" s="72">
        <v>89</v>
      </c>
      <c r="G9" s="72">
        <v>435</v>
      </c>
      <c r="H9" s="72">
        <v>2160</v>
      </c>
      <c r="I9" s="72">
        <v>1790</v>
      </c>
      <c r="J9" s="72">
        <v>283</v>
      </c>
      <c r="K9" s="72">
        <v>46</v>
      </c>
      <c r="L9" s="72">
        <v>76</v>
      </c>
    </row>
    <row r="10" spans="3:12" ht="15.75" customHeight="1">
      <c r="C10" s="33" t="s">
        <v>65</v>
      </c>
      <c r="D10" s="34" t="s">
        <v>63</v>
      </c>
      <c r="E10" s="71">
        <f>SUM(F10:K10)</f>
        <v>3340</v>
      </c>
      <c r="F10" s="72">
        <v>19</v>
      </c>
      <c r="G10" s="72">
        <v>60</v>
      </c>
      <c r="H10" s="72">
        <v>405</v>
      </c>
      <c r="I10" s="72">
        <v>1634</v>
      </c>
      <c r="J10" s="72">
        <v>1056</v>
      </c>
      <c r="K10" s="72">
        <v>166</v>
      </c>
      <c r="L10" s="72">
        <v>24</v>
      </c>
    </row>
    <row r="11" spans="3:12" ht="15.75" customHeight="1">
      <c r="C11" s="107" t="s">
        <v>10</v>
      </c>
      <c r="D11" s="107"/>
      <c r="E11" s="71">
        <f>SUM(F11:K11)</f>
        <v>2126</v>
      </c>
      <c r="F11" s="72">
        <v>4</v>
      </c>
      <c r="G11" s="72">
        <v>20</v>
      </c>
      <c r="H11" s="72">
        <v>62</v>
      </c>
      <c r="I11" s="72">
        <v>323</v>
      </c>
      <c r="J11" s="72">
        <v>940</v>
      </c>
      <c r="K11" s="72">
        <v>777</v>
      </c>
      <c r="L11" s="72">
        <v>5</v>
      </c>
    </row>
    <row r="12" spans="5:12" ht="15.75" customHeight="1">
      <c r="E12" s="71"/>
      <c r="F12" s="72"/>
      <c r="G12" s="72"/>
      <c r="H12" s="72"/>
      <c r="I12" s="72"/>
      <c r="J12" s="72"/>
      <c r="K12" s="72"/>
      <c r="L12" s="72"/>
    </row>
    <row r="13" spans="1:12" ht="15.75" customHeight="1">
      <c r="A13" s="1" t="s">
        <v>19</v>
      </c>
      <c r="E13" s="71"/>
      <c r="F13" s="72"/>
      <c r="G13" s="72"/>
      <c r="H13" s="72"/>
      <c r="I13" s="72"/>
      <c r="J13" s="72"/>
      <c r="K13" s="72"/>
      <c r="L13" s="72"/>
    </row>
    <row r="14" spans="2:12" ht="15.75" customHeight="1">
      <c r="B14" s="7" t="s">
        <v>22</v>
      </c>
      <c r="C14" s="107" t="s">
        <v>24</v>
      </c>
      <c r="D14" s="107"/>
      <c r="E14" s="71">
        <f>SUM(F14:K14)</f>
        <v>515</v>
      </c>
      <c r="F14" s="72">
        <v>407</v>
      </c>
      <c r="G14" s="72">
        <v>80</v>
      </c>
      <c r="H14" s="72">
        <v>25</v>
      </c>
      <c r="I14" s="72">
        <v>3</v>
      </c>
      <c r="J14" s="72">
        <v>0</v>
      </c>
      <c r="K14" s="72">
        <v>0</v>
      </c>
      <c r="L14" s="72">
        <v>21780</v>
      </c>
    </row>
    <row r="15" spans="1:12" ht="15.75" customHeight="1">
      <c r="A15" s="10"/>
      <c r="B15" s="10"/>
      <c r="C15" s="20" t="s">
        <v>66</v>
      </c>
      <c r="D15" s="20" t="s">
        <v>23</v>
      </c>
      <c r="E15" s="73">
        <f>SUM(F15:K15)</f>
        <v>2128</v>
      </c>
      <c r="F15" s="74">
        <v>1687</v>
      </c>
      <c r="G15" s="74">
        <v>339</v>
      </c>
      <c r="H15" s="74">
        <v>83</v>
      </c>
      <c r="I15" s="74">
        <v>16</v>
      </c>
      <c r="J15" s="74">
        <v>3</v>
      </c>
      <c r="K15" s="74">
        <v>0</v>
      </c>
      <c r="L15" s="74">
        <v>1674</v>
      </c>
    </row>
    <row r="16" spans="1:12" ht="6.75" customHeight="1">
      <c r="A16" s="9"/>
      <c r="B16" s="9"/>
      <c r="C16" s="19"/>
      <c r="D16" s="19"/>
      <c r="E16" s="58"/>
      <c r="F16" s="58"/>
      <c r="G16" s="58"/>
      <c r="H16" s="58"/>
      <c r="I16" s="58"/>
      <c r="J16" s="58"/>
      <c r="K16" s="58"/>
      <c r="L16" s="58"/>
    </row>
    <row r="17" ht="13.5" customHeight="1">
      <c r="A17" s="1" t="s">
        <v>75</v>
      </c>
    </row>
  </sheetData>
  <sheetProtection/>
  <mergeCells count="6">
    <mergeCell ref="C11:D11"/>
    <mergeCell ref="C14:D14"/>
    <mergeCell ref="A1:L1"/>
    <mergeCell ref="A3:D4"/>
    <mergeCell ref="E3:K3"/>
    <mergeCell ref="A5:D5"/>
  </mergeCells>
  <dataValidations count="1">
    <dataValidation allowBlank="1" showInputMessage="1" showErrorMessage="1" imeMode="off" sqref="E5:L16"/>
  </dataValidation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view="pageBreakPreview" zoomScaleSheetLayoutView="100" zoomScalePageLayoutView="0" workbookViewId="0" topLeftCell="A1">
      <pane ySplit="6" topLeftCell="A22" activePane="bottomLeft" state="frozen"/>
      <selection pane="topLeft" activeCell="A1" sqref="A1"/>
      <selection pane="bottomLeft" activeCell="A1" sqref="A1:N1"/>
    </sheetView>
  </sheetViews>
  <sheetFormatPr defaultColWidth="9.00390625" defaultRowHeight="13.5"/>
  <cols>
    <col min="1" max="2" width="2.625" style="1" customWidth="1"/>
    <col min="3" max="3" width="4.625" style="1" customWidth="1"/>
    <col min="4" max="4" width="7.625" style="1" customWidth="1"/>
    <col min="5" max="5" width="2.625" style="1" customWidth="1"/>
    <col min="6" max="7" width="7.625" style="1" customWidth="1"/>
    <col min="8" max="8" width="8.625" style="1" customWidth="1"/>
    <col min="9" max="10" width="7.625" style="1" customWidth="1"/>
    <col min="11" max="11" width="8.625" style="1" customWidth="1"/>
    <col min="12" max="13" width="7.625" style="1" customWidth="1"/>
    <col min="14" max="14" width="8.625" style="1" customWidth="1"/>
    <col min="15" max="16384" width="9.00390625" style="1" customWidth="1"/>
  </cols>
  <sheetData>
    <row r="1" spans="1:14" ht="16.5" customHeight="1">
      <c r="A1" s="95" t="s">
        <v>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6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6" s="8" customFormat="1" ht="18.75" customHeight="1" thickBot="1">
      <c r="A3" s="41" t="s">
        <v>0</v>
      </c>
      <c r="F3" s="42" t="s">
        <v>76</v>
      </c>
    </row>
    <row r="4" spans="1:14" ht="15.75" customHeight="1" thickTop="1">
      <c r="A4" s="118" t="s">
        <v>25</v>
      </c>
      <c r="B4" s="119"/>
      <c r="C4" s="119"/>
      <c r="D4" s="119"/>
      <c r="E4" s="119"/>
      <c r="F4" s="124" t="s">
        <v>26</v>
      </c>
      <c r="G4" s="124"/>
      <c r="H4" s="124"/>
      <c r="I4" s="105" t="s">
        <v>27</v>
      </c>
      <c r="J4" s="105"/>
      <c r="K4" s="105"/>
      <c r="L4" s="105" t="s">
        <v>28</v>
      </c>
      <c r="M4" s="105"/>
      <c r="N4" s="106"/>
    </row>
    <row r="5" spans="1:14" ht="15.75" customHeight="1">
      <c r="A5" s="120"/>
      <c r="B5" s="121"/>
      <c r="C5" s="121"/>
      <c r="D5" s="121"/>
      <c r="E5" s="121"/>
      <c r="F5" s="35" t="s">
        <v>1</v>
      </c>
      <c r="G5" s="121" t="s">
        <v>29</v>
      </c>
      <c r="H5" s="121" t="s">
        <v>30</v>
      </c>
      <c r="I5" s="35" t="s">
        <v>1</v>
      </c>
      <c r="J5" s="121" t="s">
        <v>29</v>
      </c>
      <c r="K5" s="121" t="s">
        <v>30</v>
      </c>
      <c r="L5" s="35" t="s">
        <v>1</v>
      </c>
      <c r="M5" s="121" t="s">
        <v>29</v>
      </c>
      <c r="N5" s="116" t="s">
        <v>30</v>
      </c>
    </row>
    <row r="6" spans="1:14" ht="15.75" customHeight="1">
      <c r="A6" s="122"/>
      <c r="B6" s="123"/>
      <c r="C6" s="123"/>
      <c r="D6" s="123"/>
      <c r="E6" s="123"/>
      <c r="F6" s="36" t="s">
        <v>31</v>
      </c>
      <c r="G6" s="123"/>
      <c r="H6" s="123"/>
      <c r="I6" s="36" t="s">
        <v>31</v>
      </c>
      <c r="J6" s="123"/>
      <c r="K6" s="123"/>
      <c r="L6" s="36" t="s">
        <v>31</v>
      </c>
      <c r="M6" s="123"/>
      <c r="N6" s="117"/>
    </row>
    <row r="7" spans="1:24" ht="15" customHeight="1">
      <c r="A7" s="99" t="s">
        <v>32</v>
      </c>
      <c r="B7" s="99"/>
      <c r="C7" s="99"/>
      <c r="D7" s="99"/>
      <c r="E7" s="99"/>
      <c r="F7" s="68">
        <f aca="true" t="shared" si="0" ref="F7:N7">SUM(F9:F13)</f>
        <v>20337</v>
      </c>
      <c r="G7" s="69">
        <f t="shared" si="0"/>
        <v>5039</v>
      </c>
      <c r="H7" s="69">
        <f t="shared" si="0"/>
        <v>15298</v>
      </c>
      <c r="I7" s="69">
        <f t="shared" si="0"/>
        <v>7336</v>
      </c>
      <c r="J7" s="69">
        <f t="shared" si="0"/>
        <v>3605</v>
      </c>
      <c r="K7" s="69">
        <f t="shared" si="0"/>
        <v>3731</v>
      </c>
      <c r="L7" s="69">
        <f t="shared" si="0"/>
        <v>9817</v>
      </c>
      <c r="M7" s="69">
        <f t="shared" si="0"/>
        <v>1328</v>
      </c>
      <c r="N7" s="69">
        <f t="shared" si="0"/>
        <v>8489</v>
      </c>
      <c r="P7" s="37"/>
      <c r="Q7" s="37"/>
      <c r="R7" s="37"/>
      <c r="S7" s="37"/>
      <c r="T7" s="37"/>
      <c r="U7" s="37"/>
      <c r="V7" s="37"/>
      <c r="W7" s="38"/>
      <c r="X7" s="37"/>
    </row>
    <row r="8" spans="6:24" ht="4.5" customHeight="1">
      <c r="F8" s="71"/>
      <c r="G8" s="72"/>
      <c r="H8" s="72"/>
      <c r="I8" s="72"/>
      <c r="J8" s="72"/>
      <c r="K8" s="72"/>
      <c r="L8" s="72"/>
      <c r="M8" s="72"/>
      <c r="N8" s="72"/>
      <c r="P8" s="9"/>
      <c r="Q8" s="9"/>
      <c r="R8" s="9"/>
      <c r="S8" s="9"/>
      <c r="T8" s="9"/>
      <c r="U8" s="9"/>
      <c r="V8" s="9"/>
      <c r="W8" s="9"/>
      <c r="X8" s="9"/>
    </row>
    <row r="9" spans="3:24" ht="12.75" customHeight="1">
      <c r="C9" s="7" t="s">
        <v>22</v>
      </c>
      <c r="D9" s="7" t="s">
        <v>33</v>
      </c>
      <c r="E9" s="7" t="s">
        <v>23</v>
      </c>
      <c r="F9" s="71">
        <f aca="true" t="shared" si="1" ref="F9:N13">SUM(F17,F25,F33,F41,F49,F57)</f>
        <v>4067</v>
      </c>
      <c r="G9" s="72">
        <f t="shared" si="1"/>
        <v>1541</v>
      </c>
      <c r="H9" s="72">
        <f t="shared" si="1"/>
        <v>2526</v>
      </c>
      <c r="I9" s="72">
        <f t="shared" si="1"/>
        <v>2417</v>
      </c>
      <c r="J9" s="72">
        <f t="shared" si="1"/>
        <v>1194</v>
      </c>
      <c r="K9" s="72">
        <f t="shared" si="1"/>
        <v>1223</v>
      </c>
      <c r="L9" s="72">
        <f t="shared" si="1"/>
        <v>1280</v>
      </c>
      <c r="M9" s="72">
        <f t="shared" si="1"/>
        <v>339</v>
      </c>
      <c r="N9" s="72">
        <f t="shared" si="1"/>
        <v>941</v>
      </c>
      <c r="P9" s="37"/>
      <c r="Q9" s="37"/>
      <c r="R9" s="37"/>
      <c r="S9" s="37"/>
      <c r="T9" s="38"/>
      <c r="U9" s="37"/>
      <c r="V9" s="37"/>
      <c r="W9" s="38"/>
      <c r="X9" s="37"/>
    </row>
    <row r="10" spans="4:24" ht="12.75" customHeight="1">
      <c r="D10" s="7" t="s">
        <v>2</v>
      </c>
      <c r="F10" s="71">
        <f t="shared" si="1"/>
        <v>6001</v>
      </c>
      <c r="G10" s="72">
        <f t="shared" si="1"/>
        <v>1839</v>
      </c>
      <c r="H10" s="72">
        <f t="shared" si="1"/>
        <v>4162</v>
      </c>
      <c r="I10" s="72">
        <f t="shared" si="1"/>
        <v>2693</v>
      </c>
      <c r="J10" s="72">
        <f t="shared" si="1"/>
        <v>1307</v>
      </c>
      <c r="K10" s="72">
        <f t="shared" si="1"/>
        <v>1386</v>
      </c>
      <c r="L10" s="72">
        <f t="shared" si="1"/>
        <v>2671</v>
      </c>
      <c r="M10" s="72">
        <f t="shared" si="1"/>
        <v>503</v>
      </c>
      <c r="N10" s="72">
        <f t="shared" si="1"/>
        <v>2168</v>
      </c>
      <c r="P10" s="37"/>
      <c r="Q10" s="38"/>
      <c r="R10" s="37"/>
      <c r="S10" s="37"/>
      <c r="T10" s="38"/>
      <c r="U10" s="38"/>
      <c r="V10" s="37"/>
      <c r="W10" s="38"/>
      <c r="X10" s="37"/>
    </row>
    <row r="11" spans="4:24" ht="12.75" customHeight="1">
      <c r="D11" s="7" t="s">
        <v>3</v>
      </c>
      <c r="F11" s="71">
        <f t="shared" si="1"/>
        <v>4803</v>
      </c>
      <c r="G11" s="72">
        <f t="shared" si="1"/>
        <v>1006</v>
      </c>
      <c r="H11" s="72">
        <f t="shared" si="1"/>
        <v>3797</v>
      </c>
      <c r="I11" s="72">
        <f t="shared" si="1"/>
        <v>1403</v>
      </c>
      <c r="J11" s="72">
        <f t="shared" si="1"/>
        <v>654</v>
      </c>
      <c r="K11" s="72">
        <f t="shared" si="1"/>
        <v>749</v>
      </c>
      <c r="L11" s="72">
        <f>SUM(L19,L27,L35,L43,L51,L59)</f>
        <v>2592</v>
      </c>
      <c r="M11" s="72">
        <f t="shared" si="1"/>
        <v>314</v>
      </c>
      <c r="N11" s="72">
        <f t="shared" si="1"/>
        <v>2278</v>
      </c>
      <c r="P11" s="37"/>
      <c r="Q11" s="38"/>
      <c r="R11" s="37"/>
      <c r="S11" s="38"/>
      <c r="T11" s="38"/>
      <c r="U11" s="38"/>
      <c r="V11" s="37"/>
      <c r="W11" s="38"/>
      <c r="X11" s="37"/>
    </row>
    <row r="12" spans="4:24" ht="12.75" customHeight="1">
      <c r="D12" s="7" t="s">
        <v>4</v>
      </c>
      <c r="F12" s="71">
        <f t="shared" si="1"/>
        <v>3340</v>
      </c>
      <c r="G12" s="72">
        <f t="shared" si="1"/>
        <v>451</v>
      </c>
      <c r="H12" s="72">
        <f t="shared" si="1"/>
        <v>2889</v>
      </c>
      <c r="I12" s="72">
        <f t="shared" si="1"/>
        <v>575</v>
      </c>
      <c r="J12" s="72">
        <f t="shared" si="1"/>
        <v>301</v>
      </c>
      <c r="K12" s="72">
        <f t="shared" si="1"/>
        <v>274</v>
      </c>
      <c r="L12" s="72">
        <f t="shared" si="1"/>
        <v>1976</v>
      </c>
      <c r="M12" s="72">
        <f t="shared" si="1"/>
        <v>131</v>
      </c>
      <c r="N12" s="72">
        <f t="shared" si="1"/>
        <v>1845</v>
      </c>
      <c r="P12" s="38"/>
      <c r="Q12" s="38"/>
      <c r="R12" s="38"/>
      <c r="S12" s="38"/>
      <c r="T12" s="38"/>
      <c r="U12" s="38"/>
      <c r="V12" s="38"/>
      <c r="W12" s="38"/>
      <c r="X12" s="38"/>
    </row>
    <row r="13" spans="4:24" ht="12.75" customHeight="1">
      <c r="D13" s="107" t="s">
        <v>10</v>
      </c>
      <c r="E13" s="114"/>
      <c r="F13" s="71">
        <f t="shared" si="1"/>
        <v>2126</v>
      </c>
      <c r="G13" s="72">
        <f t="shared" si="1"/>
        <v>202</v>
      </c>
      <c r="H13" s="72">
        <f t="shared" si="1"/>
        <v>1924</v>
      </c>
      <c r="I13" s="72">
        <f t="shared" si="1"/>
        <v>248</v>
      </c>
      <c r="J13" s="72">
        <f t="shared" si="1"/>
        <v>149</v>
      </c>
      <c r="K13" s="72">
        <f t="shared" si="1"/>
        <v>99</v>
      </c>
      <c r="L13" s="72">
        <f t="shared" si="1"/>
        <v>1298</v>
      </c>
      <c r="M13" s="72">
        <f t="shared" si="1"/>
        <v>41</v>
      </c>
      <c r="N13" s="72">
        <f t="shared" si="1"/>
        <v>1257</v>
      </c>
      <c r="P13" s="38"/>
      <c r="Q13" s="38"/>
      <c r="R13" s="38"/>
      <c r="S13" s="38"/>
      <c r="T13" s="38"/>
      <c r="U13" s="38"/>
      <c r="V13" s="38"/>
      <c r="W13" s="38"/>
      <c r="X13" s="38"/>
    </row>
    <row r="14" spans="6:24" ht="12.75" customHeight="1">
      <c r="F14" s="71"/>
      <c r="G14" s="72"/>
      <c r="H14" s="72"/>
      <c r="I14" s="72"/>
      <c r="J14" s="72"/>
      <c r="K14" s="72"/>
      <c r="L14" s="72"/>
      <c r="M14" s="72"/>
      <c r="N14" s="72"/>
      <c r="P14" s="9"/>
      <c r="Q14" s="9"/>
      <c r="R14" s="9"/>
      <c r="S14" s="9"/>
      <c r="T14" s="9"/>
      <c r="U14" s="9"/>
      <c r="V14" s="9"/>
      <c r="W14" s="9"/>
      <c r="X14" s="9"/>
    </row>
    <row r="15" spans="2:24" ht="12.75" customHeight="1">
      <c r="B15" s="107" t="s">
        <v>34</v>
      </c>
      <c r="C15" s="107"/>
      <c r="D15" s="107"/>
      <c r="E15" s="107"/>
      <c r="F15" s="71">
        <f aca="true" t="shared" si="2" ref="F15:N15">SUM(F17:F21)</f>
        <v>2145</v>
      </c>
      <c r="G15" s="72">
        <f t="shared" si="2"/>
        <v>996</v>
      </c>
      <c r="H15" s="72">
        <f>SUM(H17:H21)</f>
        <v>1149</v>
      </c>
      <c r="I15" s="72">
        <f t="shared" si="2"/>
        <v>1171</v>
      </c>
      <c r="J15" s="72">
        <f t="shared" si="2"/>
        <v>700</v>
      </c>
      <c r="K15" s="72">
        <f t="shared" si="2"/>
        <v>471</v>
      </c>
      <c r="L15" s="72">
        <f t="shared" si="2"/>
        <v>741</v>
      </c>
      <c r="M15" s="72">
        <f t="shared" si="2"/>
        <v>288</v>
      </c>
      <c r="N15" s="72">
        <f t="shared" si="2"/>
        <v>453</v>
      </c>
      <c r="P15" s="37"/>
      <c r="Q15" s="38"/>
      <c r="R15" s="37"/>
      <c r="S15" s="37"/>
      <c r="T15" s="38"/>
      <c r="U15" s="38"/>
      <c r="V15" s="37"/>
      <c r="W15" s="38"/>
      <c r="X15" s="38"/>
    </row>
    <row r="16" spans="6:24" ht="4.5" customHeight="1">
      <c r="F16" s="71"/>
      <c r="G16" s="72"/>
      <c r="H16" s="72"/>
      <c r="I16" s="72"/>
      <c r="J16" s="72"/>
      <c r="K16" s="72"/>
      <c r="L16" s="72"/>
      <c r="M16" s="72"/>
      <c r="N16" s="72"/>
      <c r="P16" s="37"/>
      <c r="Q16" s="38"/>
      <c r="R16" s="37"/>
      <c r="S16" s="37"/>
      <c r="T16" s="38"/>
      <c r="U16" s="38"/>
      <c r="V16" s="37"/>
      <c r="W16" s="38"/>
      <c r="X16" s="38"/>
    </row>
    <row r="17" spans="3:24" ht="12.75" customHeight="1">
      <c r="C17" s="7" t="s">
        <v>22</v>
      </c>
      <c r="D17" s="7" t="s">
        <v>33</v>
      </c>
      <c r="E17" s="7" t="s">
        <v>23</v>
      </c>
      <c r="F17" s="75">
        <v>1449</v>
      </c>
      <c r="G17" s="76">
        <v>662</v>
      </c>
      <c r="H17" s="76">
        <v>787</v>
      </c>
      <c r="I17" s="77">
        <v>857</v>
      </c>
      <c r="J17" s="78">
        <v>494</v>
      </c>
      <c r="K17" s="78">
        <v>363</v>
      </c>
      <c r="L17" s="78">
        <v>446</v>
      </c>
      <c r="M17" s="78">
        <v>166</v>
      </c>
      <c r="N17" s="78">
        <v>280</v>
      </c>
      <c r="P17" s="37"/>
      <c r="Q17" s="38"/>
      <c r="R17" s="37"/>
      <c r="S17" s="37"/>
      <c r="T17" s="38"/>
      <c r="U17" s="38"/>
      <c r="V17" s="38"/>
      <c r="W17" s="38"/>
      <c r="X17" s="38"/>
    </row>
    <row r="18" spans="4:24" ht="12.75" customHeight="1">
      <c r="D18" s="7" t="s">
        <v>2</v>
      </c>
      <c r="F18" s="75">
        <v>584</v>
      </c>
      <c r="G18" s="76">
        <v>283</v>
      </c>
      <c r="H18" s="76">
        <v>301</v>
      </c>
      <c r="I18" s="76">
        <v>276</v>
      </c>
      <c r="J18" s="76">
        <v>181</v>
      </c>
      <c r="K18" s="76">
        <v>95</v>
      </c>
      <c r="L18" s="76">
        <v>241</v>
      </c>
      <c r="M18" s="76">
        <v>96</v>
      </c>
      <c r="N18" s="76">
        <v>145</v>
      </c>
      <c r="P18" s="38"/>
      <c r="Q18" s="38"/>
      <c r="R18" s="38"/>
      <c r="S18" s="38"/>
      <c r="T18" s="38"/>
      <c r="U18" s="38"/>
      <c r="V18" s="38"/>
      <c r="W18" s="38"/>
      <c r="X18" s="38"/>
    </row>
    <row r="19" spans="4:24" ht="12.75" customHeight="1">
      <c r="D19" s="7" t="s">
        <v>3</v>
      </c>
      <c r="F19" s="75">
        <v>89</v>
      </c>
      <c r="G19" s="76">
        <v>42</v>
      </c>
      <c r="H19" s="76">
        <v>47</v>
      </c>
      <c r="I19" s="76">
        <v>30</v>
      </c>
      <c r="J19" s="76">
        <v>20</v>
      </c>
      <c r="K19" s="76">
        <v>10</v>
      </c>
      <c r="L19" s="76">
        <v>45</v>
      </c>
      <c r="M19" s="76">
        <v>22</v>
      </c>
      <c r="N19" s="76">
        <v>23</v>
      </c>
      <c r="P19" s="38"/>
      <c r="Q19" s="38"/>
      <c r="R19" s="38"/>
      <c r="S19" s="38"/>
      <c r="T19" s="38"/>
      <c r="U19" s="38"/>
      <c r="V19" s="38"/>
      <c r="W19" s="38"/>
      <c r="X19" s="38"/>
    </row>
    <row r="20" spans="4:24" ht="12.75" customHeight="1">
      <c r="D20" s="7" t="s">
        <v>4</v>
      </c>
      <c r="F20" s="75">
        <v>19</v>
      </c>
      <c r="G20" s="76">
        <v>7</v>
      </c>
      <c r="H20" s="76">
        <v>12</v>
      </c>
      <c r="I20" s="76">
        <v>7</v>
      </c>
      <c r="J20" s="76">
        <v>4</v>
      </c>
      <c r="K20" s="76">
        <v>3</v>
      </c>
      <c r="L20" s="76">
        <v>8</v>
      </c>
      <c r="M20" s="76">
        <v>3</v>
      </c>
      <c r="N20" s="76">
        <v>5</v>
      </c>
      <c r="P20" s="38"/>
      <c r="Q20" s="38"/>
      <c r="R20" s="38"/>
      <c r="S20" s="38"/>
      <c r="T20" s="38"/>
      <c r="U20" s="38"/>
      <c r="V20" s="38"/>
      <c r="W20" s="38"/>
      <c r="X20" s="38"/>
    </row>
    <row r="21" spans="4:24" ht="12.75" customHeight="1">
      <c r="D21" s="107" t="s">
        <v>10</v>
      </c>
      <c r="E21" s="107"/>
      <c r="F21" s="75">
        <v>4</v>
      </c>
      <c r="G21" s="79">
        <v>2</v>
      </c>
      <c r="H21" s="76">
        <v>2</v>
      </c>
      <c r="I21" s="79">
        <v>1</v>
      </c>
      <c r="J21" s="79">
        <v>1</v>
      </c>
      <c r="K21" s="79" t="s">
        <v>81</v>
      </c>
      <c r="L21" s="76">
        <v>1</v>
      </c>
      <c r="M21" s="79">
        <v>1</v>
      </c>
      <c r="N21" s="76">
        <v>0</v>
      </c>
      <c r="P21" s="38"/>
      <c r="Q21" s="38"/>
      <c r="R21" s="38"/>
      <c r="S21" s="38"/>
      <c r="T21" s="38"/>
      <c r="U21" s="38"/>
      <c r="V21" s="38"/>
      <c r="W21" s="38"/>
      <c r="X21" s="38"/>
    </row>
    <row r="22" spans="6:24" ht="12.75" customHeight="1">
      <c r="F22" s="71"/>
      <c r="G22" s="72"/>
      <c r="H22" s="72"/>
      <c r="I22" s="72"/>
      <c r="J22" s="72"/>
      <c r="K22" s="72"/>
      <c r="L22" s="72"/>
      <c r="M22" s="72"/>
      <c r="N22" s="72"/>
      <c r="P22" s="38"/>
      <c r="Q22" s="38"/>
      <c r="R22" s="38"/>
      <c r="S22" s="38"/>
      <c r="T22" s="38"/>
      <c r="U22" s="38"/>
      <c r="V22" s="38"/>
      <c r="W22" s="38"/>
      <c r="X22" s="38"/>
    </row>
    <row r="23" spans="2:24" ht="12.75" customHeight="1">
      <c r="B23" s="107" t="s">
        <v>35</v>
      </c>
      <c r="C23" s="107"/>
      <c r="D23" s="107"/>
      <c r="E23" s="107"/>
      <c r="F23" s="71">
        <f aca="true" t="shared" si="3" ref="F23:N23">SUM(F25:F29)</f>
        <v>4674</v>
      </c>
      <c r="G23" s="72">
        <f t="shared" si="3"/>
        <v>1655</v>
      </c>
      <c r="H23" s="72">
        <f t="shared" si="3"/>
        <v>3019</v>
      </c>
      <c r="I23" s="72">
        <f t="shared" si="3"/>
        <v>2318</v>
      </c>
      <c r="J23" s="72">
        <f t="shared" si="3"/>
        <v>1162</v>
      </c>
      <c r="K23" s="72">
        <f t="shared" si="3"/>
        <v>1156</v>
      </c>
      <c r="L23" s="72">
        <f t="shared" si="3"/>
        <v>1934</v>
      </c>
      <c r="M23" s="72">
        <f t="shared" si="3"/>
        <v>473</v>
      </c>
      <c r="N23" s="72">
        <f t="shared" si="3"/>
        <v>1461</v>
      </c>
      <c r="P23" s="37"/>
      <c r="Q23" s="38"/>
      <c r="R23" s="37"/>
      <c r="S23" s="37"/>
      <c r="T23" s="38"/>
      <c r="U23" s="38"/>
      <c r="V23" s="37"/>
      <c r="W23" s="38"/>
      <c r="X23" s="37"/>
    </row>
    <row r="24" spans="6:24" ht="4.5" customHeight="1">
      <c r="F24" s="71"/>
      <c r="G24" s="72"/>
      <c r="H24" s="72"/>
      <c r="I24" s="72"/>
      <c r="J24" s="72"/>
      <c r="K24" s="72"/>
      <c r="L24" s="72"/>
      <c r="M24" s="72"/>
      <c r="N24" s="72"/>
      <c r="P24" s="37"/>
      <c r="Q24" s="38"/>
      <c r="R24" s="37"/>
      <c r="S24" s="37"/>
      <c r="T24" s="38"/>
      <c r="U24" s="38"/>
      <c r="V24" s="37"/>
      <c r="W24" s="38"/>
      <c r="X24" s="37"/>
    </row>
    <row r="25" spans="3:24" ht="12.75" customHeight="1">
      <c r="C25" s="7" t="s">
        <v>22</v>
      </c>
      <c r="D25" s="7" t="s">
        <v>33</v>
      </c>
      <c r="E25" s="7" t="s">
        <v>23</v>
      </c>
      <c r="F25" s="75">
        <v>2027</v>
      </c>
      <c r="G25" s="76">
        <v>736</v>
      </c>
      <c r="H25" s="76">
        <v>1291</v>
      </c>
      <c r="I25" s="76">
        <v>1204</v>
      </c>
      <c r="J25" s="76">
        <v>577</v>
      </c>
      <c r="K25" s="76">
        <v>627</v>
      </c>
      <c r="L25" s="76">
        <v>660</v>
      </c>
      <c r="M25" s="76">
        <v>153</v>
      </c>
      <c r="N25" s="76">
        <v>507</v>
      </c>
      <c r="P25" s="37"/>
      <c r="Q25" s="38"/>
      <c r="R25" s="37"/>
      <c r="S25" s="38"/>
      <c r="T25" s="38"/>
      <c r="U25" s="38"/>
      <c r="V25" s="38"/>
      <c r="W25" s="38"/>
      <c r="X25" s="38"/>
    </row>
    <row r="26" spans="4:24" ht="12.75" customHeight="1">
      <c r="D26" s="7" t="s">
        <v>2</v>
      </c>
      <c r="F26" s="75">
        <v>2132</v>
      </c>
      <c r="G26" s="76">
        <v>744</v>
      </c>
      <c r="H26" s="76">
        <v>1388</v>
      </c>
      <c r="I26" s="76">
        <v>955</v>
      </c>
      <c r="J26" s="76">
        <v>501</v>
      </c>
      <c r="K26" s="76">
        <v>454</v>
      </c>
      <c r="L26" s="76">
        <v>988</v>
      </c>
      <c r="M26" s="76">
        <v>234</v>
      </c>
      <c r="N26" s="76">
        <v>754</v>
      </c>
      <c r="P26" s="37"/>
      <c r="Q26" s="38"/>
      <c r="R26" s="37"/>
      <c r="S26" s="38"/>
      <c r="T26" s="38"/>
      <c r="U26" s="38"/>
      <c r="V26" s="37"/>
      <c r="W26" s="38"/>
      <c r="X26" s="38"/>
    </row>
    <row r="27" spans="4:24" ht="12.75" customHeight="1">
      <c r="D27" s="7" t="s">
        <v>3</v>
      </c>
      <c r="F27" s="75">
        <v>435</v>
      </c>
      <c r="G27" s="76">
        <v>144</v>
      </c>
      <c r="H27" s="76">
        <v>291</v>
      </c>
      <c r="I27" s="76">
        <v>145</v>
      </c>
      <c r="J27" s="76">
        <v>77</v>
      </c>
      <c r="K27" s="76">
        <v>68</v>
      </c>
      <c r="L27" s="76">
        <v>228</v>
      </c>
      <c r="M27" s="76">
        <v>64</v>
      </c>
      <c r="N27" s="76">
        <v>164</v>
      </c>
      <c r="P27" s="38"/>
      <c r="Q27" s="38"/>
      <c r="R27" s="38"/>
      <c r="S27" s="38"/>
      <c r="T27" s="38"/>
      <c r="U27" s="38"/>
      <c r="V27" s="38"/>
      <c r="W27" s="38"/>
      <c r="X27" s="38"/>
    </row>
    <row r="28" spans="4:24" ht="12.75" customHeight="1">
      <c r="D28" s="7" t="s">
        <v>4</v>
      </c>
      <c r="F28" s="75">
        <v>60</v>
      </c>
      <c r="G28" s="76">
        <v>25</v>
      </c>
      <c r="H28" s="76">
        <v>35</v>
      </c>
      <c r="I28" s="76">
        <v>12</v>
      </c>
      <c r="J28" s="76">
        <v>6</v>
      </c>
      <c r="K28" s="76">
        <v>6</v>
      </c>
      <c r="L28" s="76">
        <v>42</v>
      </c>
      <c r="M28" s="76">
        <v>18</v>
      </c>
      <c r="N28" s="76">
        <v>24</v>
      </c>
      <c r="P28" s="38"/>
      <c r="Q28" s="38"/>
      <c r="R28" s="38"/>
      <c r="S28" s="38"/>
      <c r="T28" s="38"/>
      <c r="U28" s="38"/>
      <c r="V28" s="38"/>
      <c r="W28" s="38"/>
      <c r="X28" s="38"/>
    </row>
    <row r="29" spans="4:24" ht="12.75" customHeight="1">
      <c r="D29" s="107" t="s">
        <v>10</v>
      </c>
      <c r="E29" s="107"/>
      <c r="F29" s="75">
        <v>20</v>
      </c>
      <c r="G29" s="76">
        <v>6</v>
      </c>
      <c r="H29" s="76">
        <v>14</v>
      </c>
      <c r="I29" s="76">
        <v>2</v>
      </c>
      <c r="J29" s="76">
        <v>1</v>
      </c>
      <c r="K29" s="79">
        <v>1</v>
      </c>
      <c r="L29" s="76">
        <v>16</v>
      </c>
      <c r="M29" s="76">
        <v>4</v>
      </c>
      <c r="N29" s="76">
        <v>12</v>
      </c>
      <c r="P29" s="38"/>
      <c r="Q29" s="38"/>
      <c r="R29" s="38"/>
      <c r="S29" s="38"/>
      <c r="T29" s="38"/>
      <c r="U29" s="38"/>
      <c r="V29" s="38"/>
      <c r="W29" s="38"/>
      <c r="X29" s="38"/>
    </row>
    <row r="30" spans="6:24" ht="12.75" customHeight="1">
      <c r="F30" s="71"/>
      <c r="G30" s="72"/>
      <c r="H30" s="72"/>
      <c r="I30" s="72"/>
      <c r="J30" s="72"/>
      <c r="K30" s="72"/>
      <c r="L30" s="72"/>
      <c r="M30" s="72"/>
      <c r="N30" s="72"/>
      <c r="P30" s="38"/>
      <c r="Q30" s="38"/>
      <c r="R30" s="38"/>
      <c r="S30" s="38"/>
      <c r="T30" s="38"/>
      <c r="U30" s="38"/>
      <c r="V30" s="38"/>
      <c r="W30" s="38"/>
      <c r="X30" s="38"/>
    </row>
    <row r="31" spans="2:24" ht="12.75" customHeight="1">
      <c r="B31" s="107" t="s">
        <v>36</v>
      </c>
      <c r="C31" s="107"/>
      <c r="D31" s="107"/>
      <c r="E31" s="107"/>
      <c r="F31" s="71">
        <f aca="true" t="shared" si="4" ref="F31:N31">SUM(F33:F37)</f>
        <v>5910</v>
      </c>
      <c r="G31" s="72">
        <f t="shared" si="4"/>
        <v>1491</v>
      </c>
      <c r="H31" s="72">
        <f t="shared" si="4"/>
        <v>4419</v>
      </c>
      <c r="I31" s="72">
        <f t="shared" si="4"/>
        <v>2318</v>
      </c>
      <c r="J31" s="72">
        <f t="shared" si="4"/>
        <v>1055</v>
      </c>
      <c r="K31" s="72">
        <f t="shared" si="4"/>
        <v>1263</v>
      </c>
      <c r="L31" s="72">
        <f t="shared" si="4"/>
        <v>2869</v>
      </c>
      <c r="M31" s="72">
        <f t="shared" si="4"/>
        <v>385</v>
      </c>
      <c r="N31" s="72">
        <f t="shared" si="4"/>
        <v>2484</v>
      </c>
      <c r="P31" s="37"/>
      <c r="Q31" s="38"/>
      <c r="R31" s="37"/>
      <c r="S31" s="38"/>
      <c r="T31" s="38"/>
      <c r="U31" s="38"/>
      <c r="V31" s="37"/>
      <c r="W31" s="38"/>
      <c r="X31" s="37"/>
    </row>
    <row r="32" spans="6:24" ht="4.5" customHeight="1">
      <c r="F32" s="71"/>
      <c r="G32" s="72"/>
      <c r="H32" s="72"/>
      <c r="I32" s="72"/>
      <c r="J32" s="72"/>
      <c r="K32" s="72"/>
      <c r="L32" s="72"/>
      <c r="M32" s="72"/>
      <c r="N32" s="72"/>
      <c r="P32" s="37"/>
      <c r="Q32" s="38"/>
      <c r="R32" s="37"/>
      <c r="S32" s="38"/>
      <c r="T32" s="38"/>
      <c r="U32" s="38"/>
      <c r="V32" s="37"/>
      <c r="W32" s="38"/>
      <c r="X32" s="37"/>
    </row>
    <row r="33" spans="3:24" ht="12.75" customHeight="1">
      <c r="C33" s="7" t="s">
        <v>22</v>
      </c>
      <c r="D33" s="7" t="s">
        <v>33</v>
      </c>
      <c r="E33" s="7" t="s">
        <v>23</v>
      </c>
      <c r="F33" s="75">
        <v>480</v>
      </c>
      <c r="G33" s="76">
        <v>130</v>
      </c>
      <c r="H33" s="76">
        <v>350</v>
      </c>
      <c r="I33" s="76">
        <v>294</v>
      </c>
      <c r="J33" s="76">
        <v>111</v>
      </c>
      <c r="K33" s="76">
        <v>183</v>
      </c>
      <c r="L33" s="76">
        <v>143</v>
      </c>
      <c r="M33" s="76">
        <v>19</v>
      </c>
      <c r="N33" s="76">
        <v>124</v>
      </c>
      <c r="P33" s="38"/>
      <c r="Q33" s="38"/>
      <c r="R33" s="38"/>
      <c r="S33" s="38"/>
      <c r="T33" s="38"/>
      <c r="U33" s="38"/>
      <c r="V33" s="38"/>
      <c r="W33" s="38"/>
      <c r="X33" s="38"/>
    </row>
    <row r="34" spans="4:24" ht="12.75" customHeight="1">
      <c r="D34" s="7" t="s">
        <v>2</v>
      </c>
      <c r="F34" s="75">
        <v>2803</v>
      </c>
      <c r="G34" s="76">
        <v>728</v>
      </c>
      <c r="H34" s="76">
        <v>2075</v>
      </c>
      <c r="I34" s="76">
        <v>1258</v>
      </c>
      <c r="J34" s="76">
        <v>553</v>
      </c>
      <c r="K34" s="76">
        <v>705</v>
      </c>
      <c r="L34" s="76">
        <v>1257</v>
      </c>
      <c r="M34" s="76">
        <v>162</v>
      </c>
      <c r="N34" s="76">
        <v>1095</v>
      </c>
      <c r="P34" s="37"/>
      <c r="Q34" s="38"/>
      <c r="R34" s="38"/>
      <c r="S34" s="38"/>
      <c r="T34" s="38"/>
      <c r="U34" s="38"/>
      <c r="V34" s="38"/>
      <c r="W34" s="38"/>
      <c r="X34" s="38"/>
    </row>
    <row r="35" spans="4:24" ht="12.75" customHeight="1">
      <c r="D35" s="7" t="s">
        <v>3</v>
      </c>
      <c r="F35" s="75">
        <v>2160</v>
      </c>
      <c r="G35" s="76">
        <v>521</v>
      </c>
      <c r="H35" s="76">
        <v>1639</v>
      </c>
      <c r="I35" s="76">
        <v>684</v>
      </c>
      <c r="J35" s="76">
        <v>333</v>
      </c>
      <c r="K35" s="76">
        <v>351</v>
      </c>
      <c r="L35" s="76">
        <v>1175</v>
      </c>
      <c r="M35" s="76">
        <v>159</v>
      </c>
      <c r="N35" s="76">
        <v>1016</v>
      </c>
      <c r="P35" s="37"/>
      <c r="Q35" s="38"/>
      <c r="R35" s="38"/>
      <c r="S35" s="38"/>
      <c r="T35" s="38"/>
      <c r="U35" s="38"/>
      <c r="V35" s="38"/>
      <c r="W35" s="38"/>
      <c r="X35" s="38"/>
    </row>
    <row r="36" spans="4:24" ht="12.75" customHeight="1">
      <c r="D36" s="7" t="s">
        <v>4</v>
      </c>
      <c r="F36" s="75">
        <v>405</v>
      </c>
      <c r="G36" s="76">
        <v>97</v>
      </c>
      <c r="H36" s="76">
        <v>308</v>
      </c>
      <c r="I36" s="76">
        <v>75</v>
      </c>
      <c r="J36" s="76">
        <v>52</v>
      </c>
      <c r="K36" s="76">
        <v>23</v>
      </c>
      <c r="L36" s="76">
        <v>248</v>
      </c>
      <c r="M36" s="76">
        <v>36</v>
      </c>
      <c r="N36" s="76">
        <v>212</v>
      </c>
      <c r="P36" s="38"/>
      <c r="Q36" s="38"/>
      <c r="R36" s="38"/>
      <c r="S36" s="38"/>
      <c r="T36" s="38"/>
      <c r="U36" s="38"/>
      <c r="V36" s="38"/>
      <c r="W36" s="38"/>
      <c r="X36" s="38"/>
    </row>
    <row r="37" spans="4:24" ht="12.75" customHeight="1">
      <c r="D37" s="107" t="s">
        <v>37</v>
      </c>
      <c r="E37" s="107"/>
      <c r="F37" s="75">
        <v>62</v>
      </c>
      <c r="G37" s="76">
        <v>15</v>
      </c>
      <c r="H37" s="76">
        <v>47</v>
      </c>
      <c r="I37" s="76">
        <v>7</v>
      </c>
      <c r="J37" s="76">
        <v>6</v>
      </c>
      <c r="K37" s="76">
        <v>1</v>
      </c>
      <c r="L37" s="76">
        <v>46</v>
      </c>
      <c r="M37" s="76">
        <v>9</v>
      </c>
      <c r="N37" s="76">
        <v>37</v>
      </c>
      <c r="P37" s="38"/>
      <c r="Q37" s="38"/>
      <c r="R37" s="38"/>
      <c r="S37" s="38"/>
      <c r="T37" s="38"/>
      <c r="U37" s="38"/>
      <c r="V37" s="38"/>
      <c r="W37" s="38"/>
      <c r="X37" s="38"/>
    </row>
    <row r="38" spans="6:24" ht="12.75" customHeight="1">
      <c r="F38" s="71"/>
      <c r="G38" s="72"/>
      <c r="H38" s="72"/>
      <c r="I38" s="72"/>
      <c r="J38" s="72"/>
      <c r="K38" s="72"/>
      <c r="L38" s="72"/>
      <c r="M38" s="72"/>
      <c r="N38" s="72"/>
      <c r="P38" s="38"/>
      <c r="Q38" s="38"/>
      <c r="R38" s="38"/>
      <c r="S38" s="38"/>
      <c r="T38" s="38"/>
      <c r="U38" s="38"/>
      <c r="V38" s="38"/>
      <c r="W38" s="38"/>
      <c r="X38" s="38"/>
    </row>
    <row r="39" spans="2:24" ht="12.75" customHeight="1">
      <c r="B39" s="107" t="s">
        <v>38</v>
      </c>
      <c r="C39" s="107"/>
      <c r="D39" s="107"/>
      <c r="E39" s="107"/>
      <c r="F39" s="71">
        <f aca="true" t="shared" si="5" ref="F39:N39">SUM(F41:F45)</f>
        <v>4216</v>
      </c>
      <c r="G39" s="72">
        <f t="shared" si="5"/>
        <v>619</v>
      </c>
      <c r="H39" s="72">
        <f t="shared" si="5"/>
        <v>3597</v>
      </c>
      <c r="I39" s="72">
        <f t="shared" si="5"/>
        <v>1029</v>
      </c>
      <c r="J39" s="72">
        <f t="shared" si="5"/>
        <v>462</v>
      </c>
      <c r="K39" s="72">
        <f t="shared" si="5"/>
        <v>567</v>
      </c>
      <c r="L39" s="72">
        <f t="shared" si="5"/>
        <v>2314</v>
      </c>
      <c r="M39" s="72">
        <f t="shared" si="5"/>
        <v>141</v>
      </c>
      <c r="N39" s="72">
        <f t="shared" si="5"/>
        <v>2173</v>
      </c>
      <c r="P39" s="37"/>
      <c r="Q39" s="38"/>
      <c r="R39" s="37"/>
      <c r="S39" s="38"/>
      <c r="T39" s="38"/>
      <c r="U39" s="38"/>
      <c r="V39" s="37"/>
      <c r="W39" s="38"/>
      <c r="X39" s="37"/>
    </row>
    <row r="40" spans="6:24" ht="4.5" customHeight="1">
      <c r="F40" s="71"/>
      <c r="G40" s="72"/>
      <c r="H40" s="72"/>
      <c r="I40" s="72"/>
      <c r="J40" s="72"/>
      <c r="K40" s="72"/>
      <c r="L40" s="72"/>
      <c r="M40" s="72"/>
      <c r="N40" s="72"/>
      <c r="P40" s="37"/>
      <c r="Q40" s="38"/>
      <c r="R40" s="37"/>
      <c r="S40" s="38"/>
      <c r="T40" s="38"/>
      <c r="U40" s="38"/>
      <c r="V40" s="37"/>
      <c r="W40" s="38"/>
      <c r="X40" s="37"/>
    </row>
    <row r="41" spans="3:24" ht="12.75" customHeight="1">
      <c r="C41" s="7" t="s">
        <v>22</v>
      </c>
      <c r="D41" s="7" t="s">
        <v>33</v>
      </c>
      <c r="E41" s="7" t="s">
        <v>23</v>
      </c>
      <c r="F41" s="75">
        <v>94</v>
      </c>
      <c r="G41" s="76">
        <v>12</v>
      </c>
      <c r="H41" s="76">
        <v>82</v>
      </c>
      <c r="I41" s="76">
        <v>52</v>
      </c>
      <c r="J41" s="76">
        <v>11</v>
      </c>
      <c r="K41" s="76">
        <v>41</v>
      </c>
      <c r="L41" s="76">
        <v>28</v>
      </c>
      <c r="M41" s="76">
        <v>1</v>
      </c>
      <c r="N41" s="76">
        <v>27</v>
      </c>
      <c r="P41" s="38"/>
      <c r="Q41" s="38"/>
      <c r="R41" s="38"/>
      <c r="S41" s="38"/>
      <c r="T41" s="38"/>
      <c r="U41" s="38"/>
      <c r="V41" s="38"/>
      <c r="W41" s="38"/>
      <c r="X41" s="38"/>
    </row>
    <row r="42" spans="4:24" ht="12.75" customHeight="1">
      <c r="D42" s="7" t="s">
        <v>2</v>
      </c>
      <c r="F42" s="75">
        <v>375</v>
      </c>
      <c r="G42" s="76">
        <v>77</v>
      </c>
      <c r="H42" s="76">
        <v>298</v>
      </c>
      <c r="I42" s="76">
        <v>166</v>
      </c>
      <c r="J42" s="76">
        <v>65</v>
      </c>
      <c r="K42" s="76">
        <v>101</v>
      </c>
      <c r="L42" s="76">
        <v>143</v>
      </c>
      <c r="M42" s="76">
        <v>11</v>
      </c>
      <c r="N42" s="76">
        <v>132</v>
      </c>
      <c r="P42" s="38"/>
      <c r="Q42" s="38"/>
      <c r="R42" s="38"/>
      <c r="S42" s="38"/>
      <c r="T42" s="38"/>
      <c r="U42" s="38"/>
      <c r="V42" s="38"/>
      <c r="W42" s="38"/>
      <c r="X42" s="38"/>
    </row>
    <row r="43" spans="4:24" ht="12.75" customHeight="1">
      <c r="D43" s="7" t="s">
        <v>3</v>
      </c>
      <c r="F43" s="75">
        <v>1790</v>
      </c>
      <c r="G43" s="76">
        <v>266</v>
      </c>
      <c r="H43" s="76">
        <v>1524</v>
      </c>
      <c r="I43" s="76">
        <v>471</v>
      </c>
      <c r="J43" s="76">
        <v>201</v>
      </c>
      <c r="K43" s="76">
        <v>270</v>
      </c>
      <c r="L43" s="76">
        <v>972</v>
      </c>
      <c r="M43" s="76">
        <v>60</v>
      </c>
      <c r="N43" s="76">
        <v>912</v>
      </c>
      <c r="P43" s="38"/>
      <c r="Q43" s="38"/>
      <c r="R43" s="38"/>
      <c r="S43" s="38"/>
      <c r="T43" s="38"/>
      <c r="U43" s="38"/>
      <c r="V43" s="38"/>
      <c r="W43" s="38"/>
      <c r="X43" s="38"/>
    </row>
    <row r="44" spans="4:24" ht="12.75" customHeight="1">
      <c r="D44" s="7" t="s">
        <v>4</v>
      </c>
      <c r="F44" s="75">
        <v>1634</v>
      </c>
      <c r="G44" s="76">
        <v>223</v>
      </c>
      <c r="H44" s="76">
        <v>1411</v>
      </c>
      <c r="I44" s="76">
        <v>289</v>
      </c>
      <c r="J44" s="76">
        <v>155</v>
      </c>
      <c r="K44" s="76">
        <v>134</v>
      </c>
      <c r="L44" s="76">
        <v>963</v>
      </c>
      <c r="M44" s="76">
        <v>61</v>
      </c>
      <c r="N44" s="76">
        <v>902</v>
      </c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12.75" customHeight="1">
      <c r="A45" s="9"/>
      <c r="B45" s="9"/>
      <c r="C45" s="9"/>
      <c r="D45" s="114" t="s">
        <v>10</v>
      </c>
      <c r="E45" s="114"/>
      <c r="F45" s="75">
        <v>323</v>
      </c>
      <c r="G45" s="76">
        <v>41</v>
      </c>
      <c r="H45" s="76">
        <v>282</v>
      </c>
      <c r="I45" s="76">
        <v>51</v>
      </c>
      <c r="J45" s="76">
        <v>30</v>
      </c>
      <c r="K45" s="76">
        <v>21</v>
      </c>
      <c r="L45" s="76">
        <v>208</v>
      </c>
      <c r="M45" s="76">
        <v>8</v>
      </c>
      <c r="N45" s="76">
        <v>200</v>
      </c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2.75" customHeight="1">
      <c r="A46" s="9"/>
      <c r="B46" s="9"/>
      <c r="C46" s="9"/>
      <c r="D46" s="19"/>
      <c r="E46" s="19"/>
      <c r="F46" s="80"/>
      <c r="G46" s="81"/>
      <c r="H46" s="81"/>
      <c r="I46" s="81"/>
      <c r="J46" s="81"/>
      <c r="K46" s="81"/>
      <c r="L46" s="81"/>
      <c r="M46" s="81"/>
      <c r="N46" s="81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12.75" customHeight="1">
      <c r="A47" s="9"/>
      <c r="B47" s="107" t="s">
        <v>39</v>
      </c>
      <c r="C47" s="107"/>
      <c r="D47" s="107"/>
      <c r="E47" s="107"/>
      <c r="F47" s="71">
        <f aca="true" t="shared" si="6" ref="F47:N47">SUM(F49:F53)</f>
        <v>2381</v>
      </c>
      <c r="G47" s="58">
        <f t="shared" si="6"/>
        <v>222</v>
      </c>
      <c r="H47" s="58">
        <f t="shared" si="6"/>
        <v>2159</v>
      </c>
      <c r="I47" s="58">
        <f t="shared" si="6"/>
        <v>394</v>
      </c>
      <c r="J47" s="58">
        <f t="shared" si="6"/>
        <v>181</v>
      </c>
      <c r="K47" s="58">
        <f t="shared" si="6"/>
        <v>213</v>
      </c>
      <c r="L47" s="58">
        <f t="shared" si="6"/>
        <v>1363</v>
      </c>
      <c r="M47" s="58">
        <f t="shared" si="6"/>
        <v>34</v>
      </c>
      <c r="N47" s="58">
        <f t="shared" si="6"/>
        <v>1329</v>
      </c>
      <c r="P47" s="37"/>
      <c r="Q47" s="38"/>
      <c r="R47" s="37"/>
      <c r="S47" s="38"/>
      <c r="T47" s="38"/>
      <c r="U47" s="38"/>
      <c r="V47" s="37"/>
      <c r="W47" s="38"/>
      <c r="X47" s="37"/>
    </row>
    <row r="48" spans="6:24" ht="4.5" customHeight="1">
      <c r="F48" s="71"/>
      <c r="G48" s="72"/>
      <c r="H48" s="72"/>
      <c r="I48" s="72"/>
      <c r="J48" s="72"/>
      <c r="K48" s="72"/>
      <c r="L48" s="72"/>
      <c r="M48" s="72"/>
      <c r="N48" s="72"/>
      <c r="P48" s="37"/>
      <c r="Q48" s="38"/>
      <c r="R48" s="37"/>
      <c r="S48" s="38"/>
      <c r="T48" s="38"/>
      <c r="U48" s="38"/>
      <c r="V48" s="37"/>
      <c r="W48" s="38"/>
      <c r="X48" s="37"/>
    </row>
    <row r="49" spans="3:24" ht="12.75" customHeight="1">
      <c r="C49" s="7" t="s">
        <v>22</v>
      </c>
      <c r="D49" s="7" t="s">
        <v>33</v>
      </c>
      <c r="E49" s="7" t="s">
        <v>23</v>
      </c>
      <c r="F49" s="75">
        <v>16</v>
      </c>
      <c r="G49" s="76">
        <v>1</v>
      </c>
      <c r="H49" s="76">
        <v>15</v>
      </c>
      <c r="I49" s="76">
        <v>10</v>
      </c>
      <c r="J49" s="76">
        <v>1</v>
      </c>
      <c r="K49" s="76">
        <v>9</v>
      </c>
      <c r="L49" s="76">
        <v>2</v>
      </c>
      <c r="M49" s="79" t="s">
        <v>81</v>
      </c>
      <c r="N49" s="76">
        <v>2</v>
      </c>
      <c r="P49" s="38"/>
      <c r="Q49" s="38"/>
      <c r="R49" s="38"/>
      <c r="S49" s="38"/>
      <c r="T49" s="38"/>
      <c r="U49" s="38"/>
      <c r="V49" s="38"/>
      <c r="W49" s="38"/>
      <c r="X49" s="38"/>
    </row>
    <row r="50" spans="4:24" ht="12.75" customHeight="1">
      <c r="D50" s="7" t="s">
        <v>2</v>
      </c>
      <c r="F50" s="75">
        <v>86</v>
      </c>
      <c r="G50" s="76">
        <v>6</v>
      </c>
      <c r="H50" s="76">
        <v>80</v>
      </c>
      <c r="I50" s="76">
        <v>30</v>
      </c>
      <c r="J50" s="76">
        <v>6</v>
      </c>
      <c r="K50" s="76">
        <v>24</v>
      </c>
      <c r="L50" s="76">
        <v>34</v>
      </c>
      <c r="M50" s="79" t="s">
        <v>81</v>
      </c>
      <c r="N50" s="76">
        <v>34</v>
      </c>
      <c r="P50" s="38"/>
      <c r="Q50" s="38"/>
      <c r="R50" s="38"/>
      <c r="S50" s="38"/>
      <c r="T50" s="38"/>
      <c r="U50" s="38"/>
      <c r="V50" s="38"/>
      <c r="W50" s="38"/>
      <c r="X50" s="38"/>
    </row>
    <row r="51" spans="4:24" ht="12.75" customHeight="1">
      <c r="D51" s="7" t="s">
        <v>3</v>
      </c>
      <c r="F51" s="75">
        <v>283</v>
      </c>
      <c r="G51" s="76">
        <v>30</v>
      </c>
      <c r="H51" s="76">
        <v>253</v>
      </c>
      <c r="I51" s="76">
        <v>63</v>
      </c>
      <c r="J51" s="76">
        <v>22</v>
      </c>
      <c r="K51" s="76">
        <v>41</v>
      </c>
      <c r="L51" s="76">
        <v>151</v>
      </c>
      <c r="M51" s="76">
        <v>7</v>
      </c>
      <c r="N51" s="76">
        <v>144</v>
      </c>
      <c r="P51" s="38"/>
      <c r="Q51" s="38"/>
      <c r="R51" s="38"/>
      <c r="S51" s="38"/>
      <c r="T51" s="38"/>
      <c r="U51" s="38"/>
      <c r="V51" s="38"/>
      <c r="W51" s="38"/>
      <c r="X51" s="38"/>
    </row>
    <row r="52" spans="4:24" ht="12.75" customHeight="1">
      <c r="D52" s="7" t="s">
        <v>4</v>
      </c>
      <c r="F52" s="75">
        <v>1056</v>
      </c>
      <c r="G52" s="76">
        <v>93</v>
      </c>
      <c r="H52" s="76">
        <v>963</v>
      </c>
      <c r="I52" s="76">
        <v>176</v>
      </c>
      <c r="J52" s="76">
        <v>78</v>
      </c>
      <c r="K52" s="76">
        <v>98</v>
      </c>
      <c r="L52" s="76">
        <v>622</v>
      </c>
      <c r="M52" s="76">
        <v>13</v>
      </c>
      <c r="N52" s="76">
        <v>609</v>
      </c>
      <c r="P52" s="38"/>
      <c r="Q52" s="38"/>
      <c r="R52" s="38"/>
      <c r="S52" s="38"/>
      <c r="T52" s="38"/>
      <c r="U52" s="38"/>
      <c r="V52" s="38"/>
      <c r="W52" s="38"/>
      <c r="X52" s="38"/>
    </row>
    <row r="53" spans="1:24" ht="12.75" customHeight="1">
      <c r="A53" s="9"/>
      <c r="B53" s="9"/>
      <c r="C53" s="9"/>
      <c r="D53" s="114" t="s">
        <v>10</v>
      </c>
      <c r="E53" s="114"/>
      <c r="F53" s="75">
        <v>940</v>
      </c>
      <c r="G53" s="76">
        <v>92</v>
      </c>
      <c r="H53" s="76">
        <v>848</v>
      </c>
      <c r="I53" s="76">
        <v>115</v>
      </c>
      <c r="J53" s="76">
        <v>74</v>
      </c>
      <c r="K53" s="76">
        <v>41</v>
      </c>
      <c r="L53" s="76">
        <v>554</v>
      </c>
      <c r="M53" s="76">
        <v>14</v>
      </c>
      <c r="N53" s="76">
        <v>540</v>
      </c>
      <c r="P53" s="38"/>
      <c r="Q53" s="38"/>
      <c r="R53" s="38"/>
      <c r="S53" s="38"/>
      <c r="T53" s="38"/>
      <c r="U53" s="38"/>
      <c r="V53" s="38"/>
      <c r="W53" s="38"/>
      <c r="X53" s="38"/>
    </row>
    <row r="54" spans="1:24" ht="12.75" customHeight="1">
      <c r="A54" s="9"/>
      <c r="B54" s="9"/>
      <c r="C54" s="9"/>
      <c r="D54" s="19"/>
      <c r="E54" s="19"/>
      <c r="F54" s="80"/>
      <c r="G54" s="81"/>
      <c r="H54" s="81"/>
      <c r="I54" s="81"/>
      <c r="J54" s="81"/>
      <c r="K54" s="81"/>
      <c r="L54" s="81"/>
      <c r="M54" s="81"/>
      <c r="N54" s="81"/>
      <c r="P54" s="38"/>
      <c r="Q54" s="38"/>
      <c r="R54" s="38"/>
      <c r="S54" s="38"/>
      <c r="T54" s="38"/>
      <c r="U54" s="38"/>
      <c r="V54" s="38"/>
      <c r="W54" s="38"/>
      <c r="X54" s="38"/>
    </row>
    <row r="55" spans="1:24" ht="12.75" customHeight="1">
      <c r="A55" s="9"/>
      <c r="B55" s="114" t="s">
        <v>40</v>
      </c>
      <c r="C55" s="114"/>
      <c r="D55" s="114"/>
      <c r="E55" s="114"/>
      <c r="F55" s="71">
        <f aca="true" t="shared" si="7" ref="F55:N55">SUM(F57:F61)</f>
        <v>1011</v>
      </c>
      <c r="G55" s="58">
        <f t="shared" si="7"/>
        <v>56</v>
      </c>
      <c r="H55" s="58">
        <f t="shared" si="7"/>
        <v>955</v>
      </c>
      <c r="I55" s="58">
        <f t="shared" si="7"/>
        <v>106</v>
      </c>
      <c r="J55" s="58">
        <f t="shared" si="7"/>
        <v>45</v>
      </c>
      <c r="K55" s="58">
        <f t="shared" si="7"/>
        <v>61</v>
      </c>
      <c r="L55" s="58">
        <f t="shared" si="7"/>
        <v>596</v>
      </c>
      <c r="M55" s="58">
        <f t="shared" si="7"/>
        <v>7</v>
      </c>
      <c r="N55" s="58">
        <f t="shared" si="7"/>
        <v>589</v>
      </c>
      <c r="P55" s="37"/>
      <c r="Q55" s="38"/>
      <c r="R55" s="37"/>
      <c r="S55" s="38"/>
      <c r="T55" s="38"/>
      <c r="U55" s="38"/>
      <c r="V55" s="37"/>
      <c r="W55" s="38"/>
      <c r="X55" s="37"/>
    </row>
    <row r="56" spans="6:24" ht="4.5" customHeight="1">
      <c r="F56" s="71"/>
      <c r="G56" s="72"/>
      <c r="H56" s="72"/>
      <c r="I56" s="72"/>
      <c r="J56" s="72"/>
      <c r="K56" s="72"/>
      <c r="L56" s="72"/>
      <c r="M56" s="72"/>
      <c r="N56" s="72"/>
      <c r="P56" s="37"/>
      <c r="Q56" s="38"/>
      <c r="R56" s="37"/>
      <c r="S56" s="38"/>
      <c r="T56" s="38"/>
      <c r="U56" s="38"/>
      <c r="V56" s="37"/>
      <c r="W56" s="38"/>
      <c r="X56" s="37"/>
    </row>
    <row r="57" spans="3:24" ht="12.75" customHeight="1">
      <c r="C57" s="7" t="s">
        <v>22</v>
      </c>
      <c r="D57" s="7" t="s">
        <v>33</v>
      </c>
      <c r="E57" s="7" t="s">
        <v>23</v>
      </c>
      <c r="F57" s="75">
        <v>1</v>
      </c>
      <c r="G57" s="79" t="s">
        <v>81</v>
      </c>
      <c r="H57" s="76">
        <v>1</v>
      </c>
      <c r="I57" s="79" t="s">
        <v>81</v>
      </c>
      <c r="J57" s="79" t="s">
        <v>81</v>
      </c>
      <c r="K57" s="79" t="s">
        <v>81</v>
      </c>
      <c r="L57" s="76">
        <v>1</v>
      </c>
      <c r="M57" s="79" t="s">
        <v>81</v>
      </c>
      <c r="N57" s="76">
        <v>1</v>
      </c>
      <c r="P57" s="38"/>
      <c r="Q57" s="38"/>
      <c r="R57" s="38"/>
      <c r="S57" s="38"/>
      <c r="T57" s="38"/>
      <c r="U57" s="38"/>
      <c r="V57" s="38"/>
      <c r="W57" s="38"/>
      <c r="X57" s="38"/>
    </row>
    <row r="58" spans="4:24" ht="12.75" customHeight="1">
      <c r="D58" s="7" t="s">
        <v>2</v>
      </c>
      <c r="F58" s="75">
        <v>21</v>
      </c>
      <c r="G58" s="79">
        <v>1</v>
      </c>
      <c r="H58" s="76">
        <v>20</v>
      </c>
      <c r="I58" s="76">
        <v>8</v>
      </c>
      <c r="J58" s="79">
        <v>1</v>
      </c>
      <c r="K58" s="76">
        <v>7</v>
      </c>
      <c r="L58" s="76">
        <v>8</v>
      </c>
      <c r="M58" s="79" t="s">
        <v>81</v>
      </c>
      <c r="N58" s="76">
        <v>8</v>
      </c>
      <c r="P58" s="38"/>
      <c r="Q58" s="38"/>
      <c r="R58" s="38"/>
      <c r="S58" s="38"/>
      <c r="T58" s="38"/>
      <c r="U58" s="38"/>
      <c r="V58" s="38"/>
      <c r="W58" s="38"/>
      <c r="X58" s="38"/>
    </row>
    <row r="59" spans="4:24" ht="12.75" customHeight="1">
      <c r="D59" s="7" t="s">
        <v>3</v>
      </c>
      <c r="F59" s="75">
        <v>46</v>
      </c>
      <c r="G59" s="76">
        <v>3</v>
      </c>
      <c r="H59" s="76">
        <v>43</v>
      </c>
      <c r="I59" s="76">
        <v>10</v>
      </c>
      <c r="J59" s="76">
        <v>1</v>
      </c>
      <c r="K59" s="76">
        <v>9</v>
      </c>
      <c r="L59" s="76">
        <v>21</v>
      </c>
      <c r="M59" s="79">
        <v>2</v>
      </c>
      <c r="N59" s="76">
        <v>19</v>
      </c>
      <c r="P59" s="38"/>
      <c r="Q59" s="38"/>
      <c r="R59" s="38"/>
      <c r="S59" s="38"/>
      <c r="T59" s="38"/>
      <c r="U59" s="38"/>
      <c r="V59" s="38"/>
      <c r="W59" s="38"/>
      <c r="X59" s="38"/>
    </row>
    <row r="60" spans="4:24" ht="12.75" customHeight="1">
      <c r="D60" s="7" t="s">
        <v>4</v>
      </c>
      <c r="F60" s="75">
        <v>166</v>
      </c>
      <c r="G60" s="76">
        <v>6</v>
      </c>
      <c r="H60" s="76">
        <v>160</v>
      </c>
      <c r="I60" s="76">
        <v>16</v>
      </c>
      <c r="J60" s="76">
        <v>6</v>
      </c>
      <c r="K60" s="76">
        <v>10</v>
      </c>
      <c r="L60" s="76">
        <v>93</v>
      </c>
      <c r="M60" s="79" t="s">
        <v>81</v>
      </c>
      <c r="N60" s="76">
        <v>93</v>
      </c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12.75" customHeight="1">
      <c r="A61" s="10"/>
      <c r="B61" s="10"/>
      <c r="C61" s="10"/>
      <c r="D61" s="115" t="s">
        <v>10</v>
      </c>
      <c r="E61" s="115"/>
      <c r="F61" s="82">
        <v>777</v>
      </c>
      <c r="G61" s="83">
        <v>46</v>
      </c>
      <c r="H61" s="83">
        <v>731</v>
      </c>
      <c r="I61" s="83">
        <v>72</v>
      </c>
      <c r="J61" s="83">
        <v>37</v>
      </c>
      <c r="K61" s="83">
        <v>35</v>
      </c>
      <c r="L61" s="83">
        <v>473</v>
      </c>
      <c r="M61" s="83">
        <v>5</v>
      </c>
      <c r="N61" s="83">
        <v>468</v>
      </c>
      <c r="P61" s="38"/>
      <c r="Q61" s="38"/>
      <c r="R61" s="38"/>
      <c r="S61" s="38"/>
      <c r="T61" s="38"/>
      <c r="U61" s="38"/>
      <c r="V61" s="38"/>
      <c r="W61" s="38"/>
      <c r="X61" s="38"/>
    </row>
    <row r="62" spans="1:24" ht="7.5" customHeight="1">
      <c r="A62" s="9"/>
      <c r="B62" s="9"/>
      <c r="C62" s="9"/>
      <c r="D62" s="19"/>
      <c r="E62" s="19"/>
      <c r="F62" s="88"/>
      <c r="G62" s="88"/>
      <c r="H62" s="88"/>
      <c r="I62" s="88"/>
      <c r="J62" s="88"/>
      <c r="K62" s="88"/>
      <c r="L62" s="88"/>
      <c r="M62" s="88"/>
      <c r="N62" s="88"/>
      <c r="P62" s="38"/>
      <c r="Q62" s="38"/>
      <c r="R62" s="38"/>
      <c r="S62" s="38"/>
      <c r="T62" s="38"/>
      <c r="U62" s="38"/>
      <c r="V62" s="38"/>
      <c r="W62" s="38"/>
      <c r="X62" s="38"/>
    </row>
    <row r="63" spans="1:24" ht="13.5" customHeight="1">
      <c r="A63" s="1" t="s">
        <v>41</v>
      </c>
      <c r="C63" s="1" t="s">
        <v>42</v>
      </c>
      <c r="P63" s="9"/>
      <c r="Q63" s="9"/>
      <c r="R63" s="9"/>
      <c r="S63" s="9"/>
      <c r="T63" s="9"/>
      <c r="U63" s="9"/>
      <c r="V63" s="9"/>
      <c r="W63" s="9"/>
      <c r="X63" s="9"/>
    </row>
    <row r="64" spans="3:24" ht="13.5" customHeight="1">
      <c r="C64" s="1" t="s">
        <v>43</v>
      </c>
      <c r="P64" s="9"/>
      <c r="Q64" s="9"/>
      <c r="R64" s="9"/>
      <c r="S64" s="9"/>
      <c r="T64" s="9"/>
      <c r="U64" s="9"/>
      <c r="V64" s="9"/>
      <c r="W64" s="9"/>
      <c r="X64" s="9"/>
    </row>
    <row r="65" spans="1:24" ht="13.5" customHeight="1">
      <c r="A65" s="1" t="s">
        <v>77</v>
      </c>
      <c r="P65" s="9"/>
      <c r="Q65" s="9"/>
      <c r="R65" s="9"/>
      <c r="S65" s="9"/>
      <c r="T65" s="9"/>
      <c r="U65" s="9"/>
      <c r="V65" s="9"/>
      <c r="W65" s="9"/>
      <c r="X65" s="9"/>
    </row>
    <row r="66" spans="16:24" ht="12.75">
      <c r="P66" s="9"/>
      <c r="Q66" s="9"/>
      <c r="R66" s="9"/>
      <c r="S66" s="9"/>
      <c r="T66" s="9"/>
      <c r="U66" s="9"/>
      <c r="V66" s="9"/>
      <c r="W66" s="9"/>
      <c r="X66" s="9"/>
    </row>
    <row r="67" spans="16:24" ht="12.75">
      <c r="P67" s="9"/>
      <c r="Q67" s="9"/>
      <c r="R67" s="9"/>
      <c r="S67" s="9"/>
      <c r="T67" s="9"/>
      <c r="U67" s="9"/>
      <c r="V67" s="9"/>
      <c r="W67" s="9"/>
      <c r="X67" s="9"/>
    </row>
  </sheetData>
  <sheetProtection/>
  <mergeCells count="25">
    <mergeCell ref="A1:N1"/>
    <mergeCell ref="A4:E6"/>
    <mergeCell ref="F4:H4"/>
    <mergeCell ref="I4:K4"/>
    <mergeCell ref="L4:N4"/>
    <mergeCell ref="G5:G6"/>
    <mergeCell ref="H5:H6"/>
    <mergeCell ref="J5:J6"/>
    <mergeCell ref="K5:K6"/>
    <mergeCell ref="M5:M6"/>
    <mergeCell ref="N5:N6"/>
    <mergeCell ref="A7:E7"/>
    <mergeCell ref="D13:E13"/>
    <mergeCell ref="B15:E15"/>
    <mergeCell ref="D21:E21"/>
    <mergeCell ref="B23:E23"/>
    <mergeCell ref="D53:E53"/>
    <mergeCell ref="B55:E55"/>
    <mergeCell ref="D61:E61"/>
    <mergeCell ref="D29:E29"/>
    <mergeCell ref="B31:E31"/>
    <mergeCell ref="D37:E37"/>
    <mergeCell ref="B39:E39"/>
    <mergeCell ref="D45:E45"/>
    <mergeCell ref="B47:E47"/>
  </mergeCells>
  <dataValidations count="1">
    <dataValidation allowBlank="1" showInputMessage="1" showErrorMessage="1" imeMode="off" sqref="F7:N16 F22:N24 F30:N32 F38:N40 F47:N48 F55:N56"/>
  </dataValidation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</dc:creator>
  <cp:keywords/>
  <dc:description/>
  <cp:lastModifiedBy>江東区</cp:lastModifiedBy>
  <cp:lastPrinted>2022-05-31T04:07:20Z</cp:lastPrinted>
  <dcterms:created xsi:type="dcterms:W3CDTF">2007-04-13T00:31:14Z</dcterms:created>
  <dcterms:modified xsi:type="dcterms:W3CDTF">2023-04-05T07:17:04Z</dcterms:modified>
  <cp:category/>
  <cp:version/>
  <cp:contentType/>
  <cp:contentStatus/>
</cp:coreProperties>
</file>